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<sst xmlns="http://schemas.openxmlformats.org/spreadsheetml/2006/main" count="441" uniqueCount="244">
  <si>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</si>
  <si>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</si>
  <si>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</si>
  <si>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</si>
  <si>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</si>
  <si>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</si>
  <si>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</si>
  <si>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</si>
  <si>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</si>
  <si>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</si>
  <si>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</si>
  <si>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</si>
  <si>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</si>
  <si>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</si>
  <si>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</si>
  <si>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</si>
  <si>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</si>
  <si>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</si>
  <si>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</si>
  <si>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</si>
  <si>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</si>
  <si>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</si>
  <si>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</si>
  <si>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</si>
  <si>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</si>
  <si>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</si>
  <si>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</si>
  <si>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</si>
  <si>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</si>
  <si>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</si>
  <si>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</si>
  <si>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</si>
  <si>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</si>
  <si>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</si>
  <si>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</si>
  <si>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</si>
  <si>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</si>
  <si>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</si>
  <si>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</si>
  <si>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</si>
  <si>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</si>
  <si>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</si>
  <si>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</si>
  <si>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</si>
  <si>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</si>
  <si>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</si>
  <si>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</si>
  <si>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</si>
  <si>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</si>
  <si>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</si>
  <si>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</si>
  <si>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</si>
  <si>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</si>
  <si>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</si>
  <si>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</si>
  <si>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</si>
  <si>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</si>
  <si>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</si>
  <si>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</si>
  <si>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</si>
  <si>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</si>
  <si>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</si>
  <si>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</si>
  <si>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</si>
  <si>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</si>
  <si>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</si>
  <si>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</si>
  <si>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</si>
  <si>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</si>
  <si>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</si>
  <si>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</si>
  <si>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</si>
  <si>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</si>
  <si>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</si>
  <si>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</si>
  <si>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</si>
  <si>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</si>
  <si>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</si>
  <si>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</si>
  <si>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</si>
  <si>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</si>
  <si>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</si>
  <si>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</si>
  <si>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</si>
  <si>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</si>
  <si>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</si>
  <si>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</si>
  <si>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</si>
  <si>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</si>
  <si>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</si>
  <si>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</si>
  <si>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</si>
  <si>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</si>
  <si>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</si>
  <si>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</si>
  <si>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</si>
  <si>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</si>
  <si>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</si>
  <si>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</si>
  <si>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</si>
  <si>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</si>
  <si>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</si>
  <si>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</si>
  <si>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</si>
  <si>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</si>
  <si>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</si>
  <si>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</si>
  <si>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</si>
  <si>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</si>
  <si>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</si>
  <si>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</si>
  <si>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</si>
  <si>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</si>
  <si>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</si>
  <si>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</si>
  <si>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</si>
  <si>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</si>
  <si>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</si>
  <si>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</si>
  <si>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</si>
  <si>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</si>
  <si>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</si>
  <si>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</si>
  <si>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</si>
  <si>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</si>
  <si>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</si>
  <si>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</si>
  <si>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</si>
  <si>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</si>
  <si>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</si>
  <si>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</si>
  <si>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</si>
  <si>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</si>
  <si>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</si>
  <si>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</si>
  <si>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</si>
  <si>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</si>
  <si>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</si>
  <si>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</si>
  <si>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</si>
  <si>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</si>
  <si>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</si>
  <si>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</si>
  <si>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</si>
  <si>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</si>
  <si>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</si>
  <si>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</si>
  <si>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</si>
  <si>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</si>
  <si>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</si>
  <si>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</si>
  <si>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</si>
  <si>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</si>
  <si>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</si>
  <si>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</si>
  <si>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</si>
  <si>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</si>
  <si>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</si>
  <si>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</si>
  <si>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</si>
  <si>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</si>
  <si>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</si>
  <si>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</si>
  <si>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</si>
  <si>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</si>
  <si>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</si>
  <si>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</si>
  <si>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</si>
  <si>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</si>
  <si>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</si>
  <si>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</si>
  <si>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</si>
  <si>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</si>
  <si>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</si>
  <si>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</si>
  <si>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</si>
  <si>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</si>
  <si>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</si>
  <si>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</si>
  <si>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</si>
  <si>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</si>
  <si>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</si>
  <si>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</si>
  <si>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</si>
  <si>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</si>
  <si>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</si>
  <si>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</si>
  <si>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</si>
  <si>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</si>
  <si>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</si>
  <si>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</si>
  <si>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</si>
  <si>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</si>
  <si>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</si>
  <si>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</si>
  <si>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</si>
  <si>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</si>
  <si>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</si>
  <si>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</si>
  <si>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</si>
  <si>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</si>
  <si>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</si>
  <si>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</si>
  <si>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</si>
  <si>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</si>
  <si>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</si>
  <si>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</si>
  <si>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</si>
  <si>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</si>
  <si>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</si>
  <si>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</si>
  <si>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</si>
  <si>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</si>
  <si>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</si>
  <si>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</si>
  <si>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</si>
  <si>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Oct.</t>
  </si>
  <si>
    <t>Nov.</t>
  </si>
  <si>
    <t>Dec.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</si>
  <si>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</si>
  <si>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</si>
  <si>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</si>
  <si>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</si>
  <si>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</si>
  <si>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</si>
  <si>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</si>
  <si>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</si>
  <si>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</si>
  <si>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</si>
  <si>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</si>
  <si>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</si>
  <si>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2022 are preliminary.</t>
  </si>
  <si>
    <t xml:space="preserve">Source: USDA, Economic Research Service using data from U.S. Department of Commerce, 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</si>
  <si>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</si>
  <si>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</si>
  <si>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</si>
  <si>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Table 10—U.S. cotton acreage, yield, and production estimates, 2022</t>
  </si>
  <si>
    <t>Jan.</t>
  </si>
  <si>
    <t>Created February 10, 2023</t>
  </si>
  <si>
    <t>Feb.</t>
  </si>
  <si>
    <t>Last update: 2/10/23.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</si>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</sst>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188</v>
      </c>
    </row>
    <row r="3" ht="15">
      <c r="A3" s="8"/>
    </row>
    <row r="4" ht="14.25">
      <c r="A4" t="s">
        <v>238</v>
      </c>
    </row>
    <row r="6" ht="14.25">
      <c r="A6" t="s">
        <v>0</v>
      </c>
    </row>
    <row r="8" ht="14.25">
      <c r="A8" s="7" t="s">
        <v>44</v>
      </c>
    </row>
    <row r="9" ht="14.25">
      <c r="A9" s="7"/>
    </row>
    <row r="10" ht="14.25">
      <c r="A10" s="7" t="s">
        <v>35</v>
      </c>
    </row>
    <row r="11" ht="14.25">
      <c r="A11" s="7"/>
    </row>
    <row r="12" ht="14.25">
      <c r="A12" s="7" t="s">
        <v>37</v>
      </c>
    </row>
    <row r="13" ht="14.25">
      <c r="A13" s="7"/>
    </row>
    <row r="14" ht="14.25">
      <c r="A14" s="7" t="s">
        <v>38</v>
      </c>
    </row>
    <row r="15" ht="14.25">
      <c r="A15" s="7"/>
    </row>
    <row r="16" ht="14.25">
      <c r="A16" s="7" t="s">
        <v>39</v>
      </c>
    </row>
    <row r="17" ht="14.25">
      <c r="A17" s="7"/>
    </row>
    <row r="18" ht="14.25">
      <c r="A18" s="7" t="s">
        <v>40</v>
      </c>
    </row>
    <row r="19" ht="14.25">
      <c r="A19" s="7"/>
    </row>
    <row r="20" ht="14.25">
      <c r="A20" s="7" t="s">
        <v>41</v>
      </c>
    </row>
    <row r="21" ht="14.25">
      <c r="A21" s="7"/>
    </row>
    <row r="22" ht="14.25">
      <c r="A22" s="7" t="s">
        <v>42</v>
      </c>
    </row>
    <row r="23" ht="14.25">
      <c r="A23" s="7"/>
    </row>
    <row r="24" ht="14.25">
      <c r="A24" s="7" t="s">
        <v>43</v>
      </c>
    </row>
    <row r="26" ht="14.25">
      <c r="A26" s="7" t="s">
        <v>236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199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8" t="s">
        <v>197</v>
      </c>
      <c r="B1" s="98"/>
      <c r="C1" s="98"/>
      <c r="D1" s="99"/>
      <c r="E1" s="99"/>
      <c r="F1" s="30"/>
    </row>
    <row r="2" spans="1:6" ht="14.25">
      <c r="A2" s="100"/>
      <c r="B2" s="124" t="s">
        <v>216</v>
      </c>
      <c r="C2" s="124" t="s">
        <v>217</v>
      </c>
      <c r="D2" s="124" t="s">
        <v>218</v>
      </c>
      <c r="E2" s="124" t="s">
        <v>218</v>
      </c>
      <c r="F2" s="30"/>
    </row>
    <row r="3" spans="1:6" ht="14.25">
      <c r="A3" s="101" t="s">
        <v>104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2"/>
      <c r="B4" s="68"/>
      <c r="C4" s="68"/>
      <c r="D4" s="68"/>
      <c r="E4" s="68"/>
      <c r="F4" s="30"/>
    </row>
    <row r="5" spans="1:6" ht="14.25">
      <c r="A5" s="100"/>
      <c r="B5" s="126" t="s">
        <v>148</v>
      </c>
      <c r="C5" s="126"/>
      <c r="D5" s="126"/>
      <c r="E5" s="126"/>
      <c r="F5" s="30"/>
    </row>
    <row r="6" spans="1:6" ht="8.25" customHeight="1">
      <c r="A6" s="100"/>
      <c r="B6" s="60"/>
      <c r="C6" s="49"/>
      <c r="D6" s="62"/>
      <c r="E6" s="62"/>
      <c r="F6" s="30"/>
    </row>
    <row r="7" spans="1:6" ht="14.25">
      <c r="A7" s="100" t="s">
        <v>106</v>
      </c>
      <c r="B7" s="103">
        <v>102173.4</v>
      </c>
      <c r="C7" s="103">
        <v>99264</v>
      </c>
      <c r="D7" s="103">
        <v>68476.4</v>
      </c>
      <c r="E7" s="103">
        <v>100933.7</v>
      </c>
      <c r="F7" s="31"/>
    </row>
    <row r="8" spans="1:6" ht="14.25">
      <c r="A8" s="100" t="s">
        <v>149</v>
      </c>
      <c r="B8" s="103">
        <v>150.2</v>
      </c>
      <c r="C8" s="103">
        <v>250.9</v>
      </c>
      <c r="D8" s="103">
        <v>153.4</v>
      </c>
      <c r="E8" s="103">
        <v>155.9</v>
      </c>
      <c r="F8" s="31"/>
    </row>
    <row r="9" spans="1:6" ht="14.25">
      <c r="A9" s="100" t="s">
        <v>107</v>
      </c>
      <c r="B9" s="103">
        <v>8218.2</v>
      </c>
      <c r="C9" s="103">
        <v>7626.7</v>
      </c>
      <c r="D9" s="103">
        <v>7646</v>
      </c>
      <c r="E9" s="103">
        <v>8644.8</v>
      </c>
      <c r="F9" s="31"/>
    </row>
    <row r="10" spans="1:6" ht="14.25">
      <c r="A10" s="100" t="s">
        <v>150</v>
      </c>
      <c r="B10" s="103">
        <v>113.6</v>
      </c>
      <c r="C10" s="103">
        <v>93.5</v>
      </c>
      <c r="D10" s="103">
        <v>175.7</v>
      </c>
      <c r="E10" s="103">
        <v>143.7</v>
      </c>
      <c r="F10" s="31"/>
    </row>
    <row r="11" spans="1:6" ht="14.25">
      <c r="A11" s="100" t="s">
        <v>108</v>
      </c>
      <c r="B11" s="103">
        <v>16668.3</v>
      </c>
      <c r="C11" s="103">
        <v>17711.7</v>
      </c>
      <c r="D11" s="103">
        <v>10716.1</v>
      </c>
      <c r="E11" s="103">
        <v>15039.7</v>
      </c>
      <c r="F11" s="31"/>
    </row>
    <row r="12" spans="1:6" ht="14.25">
      <c r="A12" s="100" t="s">
        <v>109</v>
      </c>
      <c r="B12" s="103">
        <v>2877.4</v>
      </c>
      <c r="C12" s="103">
        <v>2856.2</v>
      </c>
      <c r="D12" s="103">
        <v>1693.6</v>
      </c>
      <c r="E12" s="103">
        <v>5703.8</v>
      </c>
      <c r="F12" s="31"/>
    </row>
    <row r="13" spans="1:6" ht="14.25">
      <c r="A13" s="100" t="s">
        <v>110</v>
      </c>
      <c r="B13" s="103">
        <v>4063.3</v>
      </c>
      <c r="C13" s="103">
        <v>3891.4</v>
      </c>
      <c r="D13" s="103">
        <v>3054</v>
      </c>
      <c r="E13" s="103">
        <v>3802.9</v>
      </c>
      <c r="F13" s="31"/>
    </row>
    <row r="14" spans="1:6" ht="14.25">
      <c r="A14" s="100" t="s">
        <v>111</v>
      </c>
      <c r="B14" s="103">
        <v>3.6</v>
      </c>
      <c r="C14" s="103">
        <v>61.9</v>
      </c>
      <c r="D14" s="103">
        <v>102.7</v>
      </c>
      <c r="E14" s="103">
        <v>104.2</v>
      </c>
      <c r="F14" s="31"/>
    </row>
    <row r="15" spans="1:6" ht="14.25">
      <c r="A15" s="100" t="s">
        <v>112</v>
      </c>
      <c r="B15" s="103">
        <v>51507.4</v>
      </c>
      <c r="C15" s="103">
        <v>49763.2</v>
      </c>
      <c r="D15" s="103">
        <v>33427.2</v>
      </c>
      <c r="E15" s="103">
        <v>52871.9</v>
      </c>
      <c r="F15" s="31"/>
    </row>
    <row r="16" spans="1:6" ht="14.25">
      <c r="A16" s="100" t="s">
        <v>113</v>
      </c>
      <c r="B16" s="103">
        <v>13580.1</v>
      </c>
      <c r="C16" s="103">
        <v>12428.2</v>
      </c>
      <c r="D16" s="103">
        <v>8260.4</v>
      </c>
      <c r="E16" s="103">
        <v>11242.9</v>
      </c>
      <c r="F16" s="31"/>
    </row>
    <row r="17" spans="1:6" ht="14.25">
      <c r="A17" s="100" t="s">
        <v>114</v>
      </c>
      <c r="B17" s="103">
        <v>3869.9</v>
      </c>
      <c r="C17" s="103">
        <v>3654.4</v>
      </c>
      <c r="D17" s="103">
        <v>2503.8</v>
      </c>
      <c r="E17" s="103">
        <v>2468.5</v>
      </c>
      <c r="F17" s="31"/>
    </row>
    <row r="18" spans="1:6" ht="14.25">
      <c r="A18" s="100" t="s">
        <v>151</v>
      </c>
      <c r="B18" s="103">
        <v>362.4</v>
      </c>
      <c r="C18" s="103">
        <v>210.3</v>
      </c>
      <c r="D18" s="103">
        <v>258.7</v>
      </c>
      <c r="E18" s="103">
        <v>219.4</v>
      </c>
      <c r="F18" s="31"/>
    </row>
    <row r="19" spans="1:6" ht="14.25">
      <c r="A19" s="100" t="s">
        <v>115</v>
      </c>
      <c r="B19" s="103">
        <v>2085.2</v>
      </c>
      <c r="C19" s="103">
        <v>1660.1</v>
      </c>
      <c r="D19" s="103">
        <v>1591.1</v>
      </c>
      <c r="E19" s="103">
        <v>2149</v>
      </c>
      <c r="F19" s="31"/>
    </row>
    <row r="20" spans="1:6" ht="14.25">
      <c r="A20" s="100" t="s">
        <v>152</v>
      </c>
      <c r="B20" s="103">
        <v>214.1</v>
      </c>
      <c r="C20" s="103">
        <v>102</v>
      </c>
      <c r="D20" s="103">
        <v>94.3</v>
      </c>
      <c r="E20" s="103">
        <v>242.4</v>
      </c>
      <c r="F20" s="31"/>
    </row>
    <row r="21" spans="1:6" ht="14.25">
      <c r="A21" s="100" t="s">
        <v>153</v>
      </c>
      <c r="B21" s="103">
        <v>283.8</v>
      </c>
      <c r="C21" s="103">
        <v>258.1</v>
      </c>
      <c r="D21" s="103">
        <v>199.3</v>
      </c>
      <c r="E21" s="103">
        <v>210.6</v>
      </c>
      <c r="F21" s="31"/>
    </row>
    <row r="22" spans="1:6" ht="14.25">
      <c r="A22" s="100" t="s">
        <v>116</v>
      </c>
      <c r="B22" s="103">
        <v>1208.6</v>
      </c>
      <c r="C22" s="103">
        <v>902.4</v>
      </c>
      <c r="D22" s="103">
        <v>725.8</v>
      </c>
      <c r="E22" s="103">
        <v>1161.8</v>
      </c>
      <c r="F22" s="31"/>
    </row>
    <row r="23" spans="1:6" ht="14.25">
      <c r="A23" s="100" t="s">
        <v>117</v>
      </c>
      <c r="B23" s="103">
        <v>41.2</v>
      </c>
      <c r="C23" s="103">
        <v>60.9</v>
      </c>
      <c r="D23" s="103">
        <v>97.3</v>
      </c>
      <c r="E23" s="103">
        <v>251.3</v>
      </c>
      <c r="F23" s="31"/>
    </row>
    <row r="24" spans="1:6" ht="14.25">
      <c r="A24" s="100" t="s">
        <v>118</v>
      </c>
      <c r="B24" s="103">
        <v>2692.6</v>
      </c>
      <c r="C24" s="103">
        <v>2124.3</v>
      </c>
      <c r="D24" s="103">
        <v>2376.1</v>
      </c>
      <c r="E24" s="103">
        <v>1920.1</v>
      </c>
      <c r="F24" s="31"/>
    </row>
    <row r="25" spans="1:6" ht="14.25">
      <c r="A25" s="100" t="s">
        <v>154</v>
      </c>
      <c r="B25" s="103">
        <v>116</v>
      </c>
      <c r="C25" s="103">
        <v>107.7</v>
      </c>
      <c r="D25" s="103">
        <v>255.6</v>
      </c>
      <c r="E25" s="103">
        <v>51.2</v>
      </c>
      <c r="F25" s="31"/>
    </row>
    <row r="26" spans="1:6" ht="14.25">
      <c r="A26" s="100" t="s">
        <v>155</v>
      </c>
      <c r="B26" s="103">
        <v>144.1</v>
      </c>
      <c r="C26" s="103">
        <v>102.5</v>
      </c>
      <c r="D26" s="103">
        <v>123.8</v>
      </c>
      <c r="E26" s="103">
        <v>108.3</v>
      </c>
      <c r="F26" s="31"/>
    </row>
    <row r="27" spans="1:6" ht="14.25">
      <c r="A27" s="100" t="s">
        <v>119</v>
      </c>
      <c r="B27" s="103">
        <v>519</v>
      </c>
      <c r="C27" s="103">
        <v>453.2</v>
      </c>
      <c r="D27" s="103">
        <v>314.6</v>
      </c>
      <c r="E27" s="103">
        <v>401.4</v>
      </c>
      <c r="F27" s="31"/>
    </row>
    <row r="28" spans="1:6" ht="14.25">
      <c r="A28" s="100" t="s">
        <v>120</v>
      </c>
      <c r="B28" s="103">
        <v>238.4</v>
      </c>
      <c r="C28" s="103">
        <v>254.1</v>
      </c>
      <c r="D28" s="103">
        <v>191.7</v>
      </c>
      <c r="E28" s="103">
        <v>178.9</v>
      </c>
      <c r="F28" s="31"/>
    </row>
    <row r="29" spans="1:6" ht="14.25">
      <c r="A29" s="100" t="s">
        <v>156</v>
      </c>
      <c r="B29" s="103">
        <v>262.5</v>
      </c>
      <c r="C29" s="103">
        <v>142.4</v>
      </c>
      <c r="D29" s="103">
        <v>181.8</v>
      </c>
      <c r="E29" s="103">
        <v>209</v>
      </c>
      <c r="F29" s="31"/>
    </row>
    <row r="30" spans="1:6" ht="14.25">
      <c r="A30" s="100" t="s">
        <v>202</v>
      </c>
      <c r="B30" s="103">
        <v>38</v>
      </c>
      <c r="C30" s="103">
        <v>15.7</v>
      </c>
      <c r="D30" s="103">
        <v>21.6</v>
      </c>
      <c r="E30" s="103">
        <v>94.6</v>
      </c>
      <c r="F30" s="31"/>
    </row>
    <row r="31" spans="1:6" ht="14.25">
      <c r="A31" s="100" t="s">
        <v>157</v>
      </c>
      <c r="B31" s="103">
        <v>650.1</v>
      </c>
      <c r="C31" s="103">
        <v>487.6</v>
      </c>
      <c r="D31" s="103">
        <v>533.6</v>
      </c>
      <c r="E31" s="103">
        <v>506.9</v>
      </c>
      <c r="F31" s="31"/>
    </row>
    <row r="32" spans="1:6" ht="14.25">
      <c r="A32" s="100" t="s">
        <v>123</v>
      </c>
      <c r="B32" s="103">
        <v>3968</v>
      </c>
      <c r="C32" s="103">
        <v>3192.1</v>
      </c>
      <c r="D32" s="103">
        <v>4020.2</v>
      </c>
      <c r="E32" s="103">
        <v>4327.9</v>
      </c>
      <c r="F32" s="31"/>
    </row>
    <row r="33" spans="1:6" ht="14.25">
      <c r="A33" s="100" t="s">
        <v>127</v>
      </c>
      <c r="B33" s="103">
        <v>771.8</v>
      </c>
      <c r="C33" s="103">
        <v>830.2</v>
      </c>
      <c r="D33" s="103">
        <v>883.3</v>
      </c>
      <c r="E33" s="103">
        <v>1275.1</v>
      </c>
      <c r="F33" s="31"/>
    </row>
    <row r="34" spans="1:6" ht="14.25">
      <c r="A34" s="100" t="s">
        <v>128</v>
      </c>
      <c r="B34" s="103">
        <v>254.1</v>
      </c>
      <c r="C34" s="103">
        <v>270.4</v>
      </c>
      <c r="D34" s="103">
        <v>318.1</v>
      </c>
      <c r="E34" s="103">
        <v>263.4</v>
      </c>
      <c r="F34" s="31"/>
    </row>
    <row r="35" spans="1:6" ht="14.25">
      <c r="A35" s="100" t="s">
        <v>129</v>
      </c>
      <c r="B35" s="103">
        <v>261.6</v>
      </c>
      <c r="C35" s="103">
        <v>122.5</v>
      </c>
      <c r="D35" s="103">
        <v>268.4</v>
      </c>
      <c r="E35" s="103">
        <v>85.1</v>
      </c>
      <c r="F35" s="31"/>
    </row>
    <row r="36" spans="1:6" ht="14.25">
      <c r="A36" s="100" t="s">
        <v>131</v>
      </c>
      <c r="B36" s="103">
        <v>89.9</v>
      </c>
      <c r="C36" s="103">
        <v>66.8</v>
      </c>
      <c r="D36" s="103">
        <v>136.7</v>
      </c>
      <c r="E36" s="103">
        <v>85</v>
      </c>
      <c r="F36" s="31"/>
    </row>
    <row r="37" spans="1:6" ht="14.25">
      <c r="A37" s="100" t="s">
        <v>132</v>
      </c>
      <c r="B37" s="103">
        <v>929</v>
      </c>
      <c r="C37" s="103">
        <v>501.3</v>
      </c>
      <c r="D37" s="103">
        <v>653.9</v>
      </c>
      <c r="E37" s="103">
        <v>702.7</v>
      </c>
      <c r="F37" s="31"/>
    </row>
    <row r="38" spans="1:6" ht="14.25">
      <c r="A38" s="100" t="s">
        <v>158</v>
      </c>
      <c r="B38" s="103">
        <v>91.7</v>
      </c>
      <c r="C38" s="103">
        <v>52.8</v>
      </c>
      <c r="D38" s="103">
        <v>40</v>
      </c>
      <c r="E38" s="103">
        <v>113</v>
      </c>
      <c r="F38" s="31"/>
    </row>
    <row r="39" spans="1:6" ht="14.25">
      <c r="A39" s="100" t="s">
        <v>137</v>
      </c>
      <c r="B39" s="103">
        <v>450.3</v>
      </c>
      <c r="C39" s="103">
        <v>514.3</v>
      </c>
      <c r="D39" s="103">
        <v>567.2</v>
      </c>
      <c r="E39" s="103">
        <v>511.4</v>
      </c>
      <c r="F39" s="31"/>
    </row>
    <row r="40" spans="1:6" ht="14.25">
      <c r="A40" s="100" t="s">
        <v>139</v>
      </c>
      <c r="B40" s="103">
        <v>64.9</v>
      </c>
      <c r="C40" s="103">
        <v>70.7</v>
      </c>
      <c r="D40" s="103">
        <v>76.9</v>
      </c>
      <c r="E40" s="103">
        <v>92.5</v>
      </c>
      <c r="F40" s="31"/>
    </row>
    <row r="41" spans="1:6" ht="14.25">
      <c r="A41" s="100" t="s">
        <v>159</v>
      </c>
      <c r="B41" s="103">
        <v>345.1</v>
      </c>
      <c r="C41" s="103">
        <v>326</v>
      </c>
      <c r="D41" s="103">
        <v>286.9</v>
      </c>
      <c r="E41" s="103">
        <v>647.4</v>
      </c>
      <c r="F41" s="31"/>
    </row>
    <row r="42" spans="1:6" ht="14.25">
      <c r="A42" s="100" t="s">
        <v>160</v>
      </c>
      <c r="B42" s="103">
        <v>185.9</v>
      </c>
      <c r="C42" s="103">
        <v>60</v>
      </c>
      <c r="D42" s="103">
        <v>107.8</v>
      </c>
      <c r="E42" s="103">
        <v>108</v>
      </c>
      <c r="F42" s="31"/>
    </row>
    <row r="43" spans="1:6" ht="14.25">
      <c r="A43" s="100" t="s">
        <v>142</v>
      </c>
      <c r="B43" s="103">
        <v>540.9</v>
      </c>
      <c r="C43" s="103">
        <v>388.4</v>
      </c>
      <c r="D43" s="103">
        <v>334.1</v>
      </c>
      <c r="E43" s="103">
        <v>416.2</v>
      </c>
      <c r="F43" s="31"/>
    </row>
    <row r="44" spans="1:6" ht="14.25">
      <c r="A44" s="100" t="s">
        <v>161</v>
      </c>
      <c r="B44" s="103">
        <v>402.8</v>
      </c>
      <c r="C44" s="103">
        <v>293.3</v>
      </c>
      <c r="D44" s="103">
        <v>299.8</v>
      </c>
      <c r="E44" s="103">
        <v>364.3</v>
      </c>
      <c r="F44" s="31"/>
    </row>
    <row r="45" spans="1:6" ht="14.25">
      <c r="A45" s="100" t="s">
        <v>223</v>
      </c>
      <c r="B45" s="103">
        <v>127.8</v>
      </c>
      <c r="C45" s="103">
        <v>78.9</v>
      </c>
      <c r="D45" s="103">
        <v>24.4</v>
      </c>
      <c r="E45" s="103">
        <v>32.7</v>
      </c>
      <c r="F45" s="31"/>
    </row>
    <row r="46" spans="1:6" ht="14.25">
      <c r="A46" s="100" t="s">
        <v>143</v>
      </c>
      <c r="B46" s="103">
        <v>813.4</v>
      </c>
      <c r="C46" s="103">
        <v>402.4</v>
      </c>
      <c r="D46" s="103">
        <v>336.3</v>
      </c>
      <c r="E46" s="103">
        <v>2487.9</v>
      </c>
      <c r="F46" s="31"/>
    </row>
    <row r="47" spans="1:6" ht="14.25">
      <c r="A47" s="100" t="s">
        <v>162</v>
      </c>
      <c r="B47" s="103">
        <v>713.1</v>
      </c>
      <c r="C47" s="103">
        <v>285.1</v>
      </c>
      <c r="D47" s="103">
        <v>163.5</v>
      </c>
      <c r="E47" s="103">
        <v>2356</v>
      </c>
      <c r="F47" s="31"/>
    </row>
    <row r="48" spans="1:6" ht="14.25">
      <c r="A48" s="98" t="s">
        <v>163</v>
      </c>
      <c r="B48" s="99">
        <v>112273.4</v>
      </c>
      <c r="C48" s="99">
        <v>107031.4</v>
      </c>
      <c r="D48" s="99">
        <v>77134.2</v>
      </c>
      <c r="E48" s="87">
        <v>112234.8</v>
      </c>
      <c r="F48" s="30"/>
    </row>
    <row r="49" spans="1:6" ht="3.75" customHeight="1">
      <c r="A49" s="100"/>
      <c r="B49" s="103"/>
      <c r="C49" s="103"/>
      <c r="D49" s="103"/>
      <c r="E49" s="58"/>
      <c r="F49" s="30"/>
    </row>
    <row r="50" spans="1:6" ht="13.5" customHeight="1">
      <c r="A50" s="2" t="s">
        <v>231</v>
      </c>
      <c r="B50" s="2"/>
      <c r="C50" s="2"/>
      <c r="D50" s="58"/>
      <c r="E50" s="118"/>
      <c r="F50" s="43"/>
    </row>
    <row r="51" spans="1:6" ht="13.5" customHeight="1">
      <c r="A51" s="2" t="s">
        <v>203</v>
      </c>
      <c r="B51" s="2"/>
      <c r="C51" s="2"/>
      <c r="D51" s="58"/>
      <c r="E51" s="118"/>
      <c r="F51" s="43"/>
    </row>
    <row r="52" spans="1:6" ht="6.75" customHeight="1">
      <c r="A52" s="2"/>
      <c r="B52" s="2"/>
      <c r="C52" s="2"/>
      <c r="D52" s="58"/>
      <c r="E52" s="118"/>
      <c r="F52" s="43"/>
    </row>
    <row r="53" spans="1:6" ht="13.5" customHeight="1">
      <c r="A53" s="134" t="s">
        <v>232</v>
      </c>
      <c r="B53" s="134"/>
      <c r="C53" s="134"/>
      <c r="D53" s="134"/>
      <c r="E53" s="134"/>
      <c r="F53" s="43"/>
    </row>
    <row r="54" spans="1:6" ht="13.5" customHeight="1">
      <c r="A54" s="88" t="s">
        <v>205</v>
      </c>
      <c r="B54" s="88"/>
      <c r="C54" s="88"/>
      <c r="D54" s="88"/>
      <c r="E54" s="88"/>
      <c r="F54" s="43"/>
    </row>
    <row r="55" spans="1:6" ht="6.75" customHeight="1">
      <c r="A55" s="116"/>
      <c r="B55" s="2"/>
      <c r="C55" s="2"/>
      <c r="D55" s="58"/>
      <c r="E55" s="118"/>
      <c r="F55" s="43"/>
    </row>
    <row r="56" spans="1:6" ht="13.5" customHeight="1">
      <c r="A56" s="2" t="s">
        <v>240</v>
      </c>
      <c r="B56" s="116"/>
      <c r="C56" s="116"/>
      <c r="D56" s="58"/>
      <c r="E56" s="118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233</v>
      </c>
      <c r="B1" s="47"/>
      <c r="C1" s="47"/>
      <c r="D1" s="47"/>
      <c r="E1" s="47"/>
      <c r="F1" s="47"/>
      <c r="G1" s="47"/>
      <c r="H1" s="47"/>
    </row>
    <row r="2" spans="1:8" ht="12.75" customHeight="1">
      <c r="A2" s="104" t="s">
        <v>164</v>
      </c>
      <c r="B2" s="105" t="s">
        <v>206</v>
      </c>
      <c r="C2" s="105"/>
      <c r="D2" s="105" t="s">
        <v>207</v>
      </c>
      <c r="E2" s="105"/>
      <c r="F2" s="106" t="s">
        <v>208</v>
      </c>
      <c r="G2" s="106"/>
      <c r="H2" s="105" t="s">
        <v>10</v>
      </c>
    </row>
    <row r="3" spans="1:8" ht="12.75" customHeight="1">
      <c r="A3" s="2"/>
      <c r="B3" s="107"/>
      <c r="C3" s="107"/>
      <c r="D3" s="107"/>
      <c r="E3" s="107"/>
      <c r="F3" s="59" t="s">
        <v>209</v>
      </c>
      <c r="G3" s="59"/>
      <c r="H3" s="107"/>
    </row>
    <row r="4" spans="1:8" ht="13.5" customHeight="1">
      <c r="A4" s="2"/>
      <c r="B4" s="125" t="s">
        <v>210</v>
      </c>
      <c r="C4" s="125"/>
      <c r="D4" s="125"/>
      <c r="E4" s="108"/>
      <c r="F4" s="59" t="s">
        <v>211</v>
      </c>
      <c r="G4" s="59"/>
      <c r="H4" s="59" t="s">
        <v>212</v>
      </c>
    </row>
    <row r="5" spans="1:8" ht="12.75" customHeight="1">
      <c r="A5" s="2" t="s">
        <v>3</v>
      </c>
      <c r="B5" s="122"/>
      <c r="C5" s="122"/>
      <c r="D5" s="2"/>
      <c r="E5" s="2"/>
      <c r="F5" s="2"/>
      <c r="G5" s="2"/>
      <c r="H5" s="122"/>
    </row>
    <row r="6" spans="1:8" ht="12.75" customHeight="1">
      <c r="A6" s="2" t="s">
        <v>165</v>
      </c>
      <c r="B6" s="2">
        <v>435</v>
      </c>
      <c r="C6" s="2"/>
      <c r="D6" s="2">
        <v>430</v>
      </c>
      <c r="E6" s="2"/>
      <c r="F6" s="58">
        <v>938</v>
      </c>
      <c r="G6" s="2"/>
      <c r="H6" s="58">
        <v>840</v>
      </c>
    </row>
    <row r="7" spans="1:8" ht="12.75" customHeight="1">
      <c r="A7" s="2" t="s">
        <v>166</v>
      </c>
      <c r="B7" s="58">
        <v>106</v>
      </c>
      <c r="C7" s="58"/>
      <c r="D7" s="58">
        <v>104</v>
      </c>
      <c r="E7" s="58"/>
      <c r="F7" s="58">
        <v>785</v>
      </c>
      <c r="G7" s="58"/>
      <c r="H7" s="2">
        <v>170</v>
      </c>
    </row>
    <row r="8" spans="1:8" ht="12.75" customHeight="1">
      <c r="A8" s="2" t="s">
        <v>167</v>
      </c>
      <c r="B8" s="58">
        <v>1290</v>
      </c>
      <c r="C8" s="58"/>
      <c r="D8" s="58">
        <v>1280</v>
      </c>
      <c r="E8" s="58"/>
      <c r="F8" s="58">
        <v>975</v>
      </c>
      <c r="G8" s="58"/>
      <c r="H8" s="58">
        <v>2600</v>
      </c>
    </row>
    <row r="9" spans="1:8" ht="12.75" customHeight="1">
      <c r="A9" s="2" t="s">
        <v>213</v>
      </c>
      <c r="B9" s="58">
        <v>470</v>
      </c>
      <c r="C9" s="58"/>
      <c r="D9" s="58">
        <v>460</v>
      </c>
      <c r="E9" s="58"/>
      <c r="F9" s="58">
        <v>1043</v>
      </c>
      <c r="G9" s="58"/>
      <c r="H9" s="58">
        <v>1000</v>
      </c>
    </row>
    <row r="10" spans="1:8" ht="12.75" customHeight="1">
      <c r="A10" s="2" t="s">
        <v>214</v>
      </c>
      <c r="B10" s="58">
        <v>270</v>
      </c>
      <c r="C10" s="58"/>
      <c r="D10" s="58">
        <v>265</v>
      </c>
      <c r="E10" s="58"/>
      <c r="F10" s="58">
        <v>960</v>
      </c>
      <c r="G10" s="58"/>
      <c r="H10" s="58">
        <v>530</v>
      </c>
    </row>
    <row r="11" spans="1:8" ht="12.75" customHeight="1">
      <c r="A11" s="2" t="s">
        <v>168</v>
      </c>
      <c r="B11" s="58">
        <v>91</v>
      </c>
      <c r="C11" s="58"/>
      <c r="D11" s="58">
        <v>90</v>
      </c>
      <c r="E11" s="58"/>
      <c r="F11" s="58">
        <v>1147</v>
      </c>
      <c r="G11" s="58"/>
      <c r="H11" s="58">
        <v>215</v>
      </c>
    </row>
    <row r="12" spans="1:8" ht="12.75" customHeight="1">
      <c r="A12" s="2" t="s">
        <v>169</v>
      </c>
      <c r="B12" s="58">
        <f>SUM(B6:B11)</f>
        <v>2662</v>
      </c>
      <c r="C12" s="58"/>
      <c r="D12" s="58">
        <f>SUM(D6:D11)</f>
        <v>2629</v>
      </c>
      <c r="E12" s="58"/>
      <c r="F12" s="58">
        <f>H12*480/D12</f>
        <v>977.7101559528338</v>
      </c>
      <c r="G12" s="58"/>
      <c r="H12" s="58">
        <f>SUM(H6:H11)</f>
        <v>5355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170</v>
      </c>
      <c r="B14" s="58">
        <v>640</v>
      </c>
      <c r="C14" s="58"/>
      <c r="D14" s="58">
        <v>630</v>
      </c>
      <c r="E14" s="58"/>
      <c r="F14" s="58">
        <v>1196</v>
      </c>
      <c r="G14" s="58"/>
      <c r="H14" s="58">
        <v>1570</v>
      </c>
    </row>
    <row r="15" spans="1:8" ht="12.75" customHeight="1">
      <c r="A15" s="2" t="s">
        <v>171</v>
      </c>
      <c r="B15" s="58">
        <v>195</v>
      </c>
      <c r="C15" s="58"/>
      <c r="D15" s="58">
        <v>190</v>
      </c>
      <c r="E15" s="58"/>
      <c r="F15" s="58">
        <v>909</v>
      </c>
      <c r="G15" s="58"/>
      <c r="H15" s="58">
        <v>360</v>
      </c>
    </row>
    <row r="16" spans="1:8" ht="12.75" customHeight="1">
      <c r="A16" s="2" t="s">
        <v>172</v>
      </c>
      <c r="B16" s="58">
        <v>530</v>
      </c>
      <c r="C16" s="58"/>
      <c r="D16" s="58">
        <v>525</v>
      </c>
      <c r="E16" s="58"/>
      <c r="F16" s="58">
        <v>1079</v>
      </c>
      <c r="G16" s="58"/>
      <c r="H16" s="58">
        <v>1180</v>
      </c>
    </row>
    <row r="17" spans="1:8" ht="12.75" customHeight="1">
      <c r="A17" s="2" t="s">
        <v>173</v>
      </c>
      <c r="B17" s="58">
        <v>360</v>
      </c>
      <c r="C17" s="58"/>
      <c r="D17" s="58">
        <v>340</v>
      </c>
      <c r="E17" s="58"/>
      <c r="F17" s="58">
        <v>1172</v>
      </c>
      <c r="G17" s="58"/>
      <c r="H17" s="58">
        <v>830</v>
      </c>
    </row>
    <row r="18" spans="1:8" ht="12.75" customHeight="1">
      <c r="A18" s="2" t="s">
        <v>174</v>
      </c>
      <c r="B18" s="58">
        <v>335</v>
      </c>
      <c r="C18" s="58"/>
      <c r="D18" s="58">
        <v>325</v>
      </c>
      <c r="E18" s="58"/>
      <c r="F18" s="58">
        <v>1049</v>
      </c>
      <c r="G18" s="58"/>
      <c r="H18" s="58">
        <v>710</v>
      </c>
    </row>
    <row r="19" spans="1:8" ht="12.75" customHeight="1">
      <c r="A19" s="2" t="s">
        <v>175</v>
      </c>
      <c r="B19" s="58">
        <f>SUM(B14:B18)</f>
        <v>2060</v>
      </c>
      <c r="C19" s="58"/>
      <c r="D19" s="58">
        <f>SUM(D14:D18)</f>
        <v>2010</v>
      </c>
      <c r="E19" s="58"/>
      <c r="F19" s="58">
        <f>H19*480/D19</f>
        <v>1110.44776119403</v>
      </c>
      <c r="G19" s="58"/>
      <c r="H19" s="58">
        <f>SUM(H14:H18)</f>
        <v>4650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176</v>
      </c>
      <c r="B21" s="58">
        <v>165</v>
      </c>
      <c r="C21" s="58"/>
      <c r="D21" s="58">
        <v>147</v>
      </c>
      <c r="E21" s="58"/>
      <c r="F21" s="58">
        <v>588</v>
      </c>
      <c r="G21" s="58"/>
      <c r="H21" s="58">
        <v>180</v>
      </c>
    </row>
    <row r="22" spans="1:8" ht="12.75" customHeight="1">
      <c r="A22" s="2" t="s">
        <v>177</v>
      </c>
      <c r="B22" s="58">
        <v>670</v>
      </c>
      <c r="C22" s="58"/>
      <c r="D22" s="58">
        <v>290</v>
      </c>
      <c r="E22" s="58"/>
      <c r="F22" s="58">
        <v>348</v>
      </c>
      <c r="G22" s="58"/>
      <c r="H22" s="58">
        <v>210</v>
      </c>
    </row>
    <row r="23" spans="1:8" ht="12.75" customHeight="1">
      <c r="A23" s="2" t="s">
        <v>178</v>
      </c>
      <c r="B23" s="58">
        <v>7850</v>
      </c>
      <c r="C23" s="58"/>
      <c r="D23" s="58">
        <v>2050</v>
      </c>
      <c r="E23" s="58"/>
      <c r="F23" s="58">
        <v>796</v>
      </c>
      <c r="G23" s="58"/>
      <c r="H23" s="58">
        <v>3400</v>
      </c>
    </row>
    <row r="24" spans="1:8" ht="12.75" customHeight="1">
      <c r="A24" s="2" t="s">
        <v>179</v>
      </c>
      <c r="B24" s="58">
        <f>SUM(B21:B23)</f>
        <v>8685</v>
      </c>
      <c r="C24" s="58"/>
      <c r="D24" s="58">
        <f>SUM(D21:D23)</f>
        <v>2487</v>
      </c>
      <c r="E24" s="58"/>
      <c r="F24" s="58">
        <f>H24*480/D24</f>
        <v>731.4837153196622</v>
      </c>
      <c r="G24" s="58"/>
      <c r="H24" s="58">
        <f>SUM(H21:H23)</f>
        <v>3790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180</v>
      </c>
      <c r="B26" s="58">
        <v>88</v>
      </c>
      <c r="C26" s="58"/>
      <c r="D26" s="58">
        <v>87</v>
      </c>
      <c r="E26" s="58"/>
      <c r="F26" s="58">
        <v>1407</v>
      </c>
      <c r="G26" s="58"/>
      <c r="H26" s="58">
        <v>255</v>
      </c>
    </row>
    <row r="27" spans="1:8" ht="12.75" customHeight="1">
      <c r="A27" s="2" t="s">
        <v>181</v>
      </c>
      <c r="B27" s="58">
        <v>20</v>
      </c>
      <c r="C27" s="58"/>
      <c r="D27" s="58">
        <v>19.5</v>
      </c>
      <c r="E27" s="58"/>
      <c r="F27" s="58">
        <v>1871</v>
      </c>
      <c r="G27" s="58"/>
      <c r="H27" s="58">
        <v>76</v>
      </c>
    </row>
    <row r="28" spans="1:8" ht="12.75" customHeight="1">
      <c r="A28" s="2" t="s">
        <v>182</v>
      </c>
      <c r="B28" s="58">
        <v>65</v>
      </c>
      <c r="C28" s="58"/>
      <c r="D28" s="58">
        <v>30</v>
      </c>
      <c r="E28" s="58"/>
      <c r="F28" s="58">
        <v>1280</v>
      </c>
      <c r="G28" s="58"/>
      <c r="H28" s="58">
        <v>80</v>
      </c>
    </row>
    <row r="29" spans="1:8" ht="12.75" customHeight="1">
      <c r="A29" s="2" t="s">
        <v>183</v>
      </c>
      <c r="B29" s="58">
        <f>SUM(B26:B28)</f>
        <v>173</v>
      </c>
      <c r="C29" s="58"/>
      <c r="D29" s="58">
        <f>SUM(D26:D28)</f>
        <v>136.5</v>
      </c>
      <c r="E29" s="58"/>
      <c r="F29" s="58">
        <f>H29*480/D29</f>
        <v>1445.2747252747254</v>
      </c>
      <c r="G29" s="58"/>
      <c r="H29" s="58">
        <f>SUM(H26:H28)</f>
        <v>411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204</v>
      </c>
      <c r="B31" s="58">
        <f>SUM(B12+B19+B24+B29)</f>
        <v>13580</v>
      </c>
      <c r="C31" s="58"/>
      <c r="D31" s="58">
        <f>SUM(D12+D19+D24+D29)</f>
        <v>7262.5</v>
      </c>
      <c r="E31" s="58"/>
      <c r="F31" s="58">
        <f>H31*480/D31</f>
        <v>938.9163511187608</v>
      </c>
      <c r="G31" s="109"/>
      <c r="H31" s="58">
        <f>SUM(H12+H19+H24+H29)</f>
        <v>14206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184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180</v>
      </c>
      <c r="B34" s="58">
        <v>15</v>
      </c>
      <c r="C34" s="58"/>
      <c r="D34" s="58">
        <v>14.4</v>
      </c>
      <c r="E34" s="58"/>
      <c r="F34" s="58">
        <v>833</v>
      </c>
      <c r="G34" s="58"/>
      <c r="H34" s="58">
        <v>25</v>
      </c>
    </row>
    <row r="35" spans="1:8" ht="12.75" customHeight="1">
      <c r="A35" s="2" t="s">
        <v>181</v>
      </c>
      <c r="B35" s="58">
        <v>116</v>
      </c>
      <c r="C35" s="58"/>
      <c r="D35" s="58">
        <v>115</v>
      </c>
      <c r="E35" s="58"/>
      <c r="F35" s="58">
        <v>1494</v>
      </c>
      <c r="G35" s="58"/>
      <c r="H35" s="58">
        <v>358</v>
      </c>
    </row>
    <row r="36" spans="1:8" ht="12.75" customHeight="1">
      <c r="A36" s="2" t="s">
        <v>182</v>
      </c>
      <c r="B36" s="58">
        <v>19</v>
      </c>
      <c r="C36" s="58"/>
      <c r="D36" s="58">
        <v>18.8</v>
      </c>
      <c r="E36" s="58"/>
      <c r="F36" s="58">
        <v>1098</v>
      </c>
      <c r="G36" s="58"/>
      <c r="H36" s="58">
        <v>43</v>
      </c>
    </row>
    <row r="37" spans="1:8" ht="12.75" customHeight="1">
      <c r="A37" s="2" t="s">
        <v>178</v>
      </c>
      <c r="B37" s="58">
        <v>33</v>
      </c>
      <c r="C37" s="58"/>
      <c r="D37" s="58">
        <v>30</v>
      </c>
      <c r="E37" s="58"/>
      <c r="F37" s="58">
        <v>768</v>
      </c>
      <c r="G37" s="58"/>
      <c r="H37" s="58">
        <v>48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185</v>
      </c>
      <c r="B39" s="58">
        <f>SUM(B34:B38)</f>
        <v>183</v>
      </c>
      <c r="C39" s="58"/>
      <c r="D39" s="58">
        <f>SUM(D34:D38)</f>
        <v>178.20000000000002</v>
      </c>
      <c r="E39" s="58"/>
      <c r="F39" s="58">
        <f>H39*480/D39</f>
        <v>1276.7676767676767</v>
      </c>
      <c r="G39" s="109"/>
      <c r="H39" s="58">
        <f>SUM(H34:H38)</f>
        <v>474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215</v>
      </c>
      <c r="B41" s="87">
        <f>SUM(B31+B39)</f>
        <v>13763</v>
      </c>
      <c r="C41" s="87"/>
      <c r="D41" s="87">
        <f>SUM(D31+D39)</f>
        <v>7440.7</v>
      </c>
      <c r="E41" s="87"/>
      <c r="F41" s="87">
        <f>H41*480/D41</f>
        <v>947.0076740091658</v>
      </c>
      <c r="G41" s="110"/>
      <c r="H41" s="87">
        <f>SUM(H31+H39)</f>
        <v>14680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22"/>
    </row>
    <row r="43" spans="1:8" ht="13.5" customHeight="1">
      <c r="A43" s="2" t="s">
        <v>34</v>
      </c>
      <c r="B43" s="2"/>
      <c r="C43" s="2"/>
      <c r="D43" s="71"/>
      <c r="E43" s="71"/>
      <c r="F43" s="71"/>
      <c r="G43" s="71"/>
      <c r="H43" s="122"/>
    </row>
    <row r="44" spans="1:8" ht="6.75" customHeight="1">
      <c r="A44" s="2"/>
      <c r="B44" s="2"/>
      <c r="C44" s="2"/>
      <c r="D44" s="71"/>
      <c r="E44" s="71"/>
      <c r="F44" s="71"/>
      <c r="G44" s="71"/>
      <c r="H44" s="122"/>
    </row>
    <row r="45" spans="1:8" ht="13.5" customHeight="1">
      <c r="A45" s="2" t="s">
        <v>234</v>
      </c>
      <c r="B45" s="2"/>
      <c r="C45" s="2"/>
      <c r="D45" s="71"/>
      <c r="E45" s="71"/>
      <c r="F45" s="71"/>
      <c r="G45" s="71"/>
      <c r="H45" s="122"/>
    </row>
    <row r="46" spans="1:8" ht="13.5" customHeight="1">
      <c r="A46" s="2" t="s">
        <v>235</v>
      </c>
      <c r="B46" s="2"/>
      <c r="C46" s="2"/>
      <c r="D46" s="71"/>
      <c r="E46" s="71"/>
      <c r="F46" s="71"/>
      <c r="G46" s="71"/>
      <c r="H46" s="122"/>
    </row>
    <row r="47" spans="1:8" ht="6.75" customHeight="1">
      <c r="A47" s="2"/>
      <c r="B47" s="2"/>
      <c r="C47" s="2"/>
      <c r="D47" s="71"/>
      <c r="E47" s="71"/>
      <c r="F47" s="71"/>
      <c r="G47" s="71"/>
      <c r="H47" s="122"/>
    </row>
    <row r="48" spans="1:8" ht="13.5" customHeight="1">
      <c r="A48" s="2" t="s">
        <v>240</v>
      </c>
      <c r="B48" s="122"/>
      <c r="C48" s="122"/>
      <c r="D48" s="122"/>
      <c r="E48" s="122"/>
      <c r="F48" s="122"/>
      <c r="G48" s="122"/>
      <c r="H48" s="2"/>
    </row>
    <row r="49" spans="1:3" ht="14.25">
      <c r="A49" s="4"/>
      <c r="B49" s="33"/>
      <c r="C49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189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19"/>
      <c r="E2" s="119"/>
      <c r="F2" s="51" t="s">
        <v>224</v>
      </c>
      <c r="G2" s="119"/>
      <c r="H2" s="119"/>
      <c r="I2" s="36"/>
    </row>
    <row r="3" spans="1:9" ht="14.25">
      <c r="A3" s="52" t="s">
        <v>1</v>
      </c>
      <c r="B3" s="54" t="s">
        <v>219</v>
      </c>
      <c r="C3" s="53"/>
      <c r="D3" s="120" t="s">
        <v>218</v>
      </c>
      <c r="E3" s="121"/>
      <c r="F3" s="120" t="s">
        <v>237</v>
      </c>
      <c r="G3" s="119"/>
      <c r="H3" s="120" t="s">
        <v>239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4.25">
      <c r="A6" s="2" t="s">
        <v>3</v>
      </c>
      <c r="B6" s="122"/>
      <c r="C6" s="122"/>
      <c r="D6" s="122"/>
      <c r="E6" s="122"/>
      <c r="F6" s="122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13.622</v>
      </c>
      <c r="E7" s="57"/>
      <c r="F7" s="57">
        <v>13.58</v>
      </c>
      <c r="G7" s="122"/>
      <c r="H7" s="57">
        <v>13.58</v>
      </c>
      <c r="I7" s="36"/>
    </row>
    <row r="8" spans="1:9" ht="14.25">
      <c r="A8" s="2" t="s">
        <v>5</v>
      </c>
      <c r="B8" s="57">
        <v>10.149</v>
      </c>
      <c r="C8" s="2"/>
      <c r="D8" s="57">
        <v>7.712</v>
      </c>
      <c r="E8" s="57"/>
      <c r="F8" s="57">
        <v>7.263</v>
      </c>
      <c r="G8" s="122"/>
      <c r="H8" s="57">
        <v>7.263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5" t="s">
        <v>186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857</v>
      </c>
      <c r="E12" s="2"/>
      <c r="F12" s="56">
        <v>939</v>
      </c>
      <c r="G12" s="122"/>
      <c r="H12" s="56">
        <v>939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3.726</v>
      </c>
      <c r="E16" s="122"/>
      <c r="F16" s="57">
        <v>3.726</v>
      </c>
      <c r="G16" s="122"/>
      <c r="H16" s="57">
        <v>3.726</v>
      </c>
      <c r="I16" s="37"/>
    </row>
    <row r="17" spans="1:9" ht="14.25">
      <c r="A17" s="2" t="s">
        <v>10</v>
      </c>
      <c r="B17" s="57">
        <v>17.191</v>
      </c>
      <c r="C17" s="57"/>
      <c r="D17" s="57">
        <v>13.772</v>
      </c>
      <c r="E17" s="122"/>
      <c r="F17" s="57">
        <v>14.206</v>
      </c>
      <c r="G17" s="122"/>
      <c r="H17" s="57">
        <v>14.206</v>
      </c>
      <c r="I17" s="37"/>
    </row>
    <row r="18" spans="1:9" ht="14.25">
      <c r="A18" s="2" t="s">
        <v>11</v>
      </c>
      <c r="B18" s="57">
        <v>20.18</v>
      </c>
      <c r="C18" s="57"/>
      <c r="D18" s="57">
        <v>17.498</v>
      </c>
      <c r="E18" s="122"/>
      <c r="F18" s="57">
        <v>17.932</v>
      </c>
      <c r="G18" s="122"/>
      <c r="H18" s="57">
        <v>17.932</v>
      </c>
      <c r="I18" s="37"/>
    </row>
    <row r="19" spans="1:9" ht="14.25">
      <c r="A19" s="2" t="s">
        <v>12</v>
      </c>
      <c r="B19" s="57">
        <v>2.538</v>
      </c>
      <c r="C19" s="57"/>
      <c r="D19" s="57">
        <v>2.19</v>
      </c>
      <c r="E19" s="122"/>
      <c r="F19" s="57">
        <v>2.19</v>
      </c>
      <c r="G19" s="122"/>
      <c r="H19" s="57">
        <v>2.09</v>
      </c>
      <c r="I19" s="37"/>
    </row>
    <row r="20" spans="1:9" ht="14.25">
      <c r="A20" s="2" t="s">
        <v>13</v>
      </c>
      <c r="B20" s="57">
        <v>14.16</v>
      </c>
      <c r="C20" s="57"/>
      <c r="D20" s="57">
        <v>11.85</v>
      </c>
      <c r="E20" s="122"/>
      <c r="F20" s="57">
        <v>11.61</v>
      </c>
      <c r="G20" s="122"/>
      <c r="H20" s="57">
        <v>11.65</v>
      </c>
      <c r="I20" s="37"/>
    </row>
    <row r="21" spans="1:9" ht="14.25">
      <c r="A21" s="2" t="s">
        <v>14</v>
      </c>
      <c r="B21" s="57">
        <v>16.698</v>
      </c>
      <c r="C21" s="57"/>
      <c r="D21" s="57">
        <v>14.04</v>
      </c>
      <c r="E21" s="122"/>
      <c r="F21" s="57">
        <v>13.8</v>
      </c>
      <c r="G21" s="122"/>
      <c r="H21" s="57">
        <v>13.74</v>
      </c>
      <c r="I21" s="37"/>
    </row>
    <row r="22" spans="1:9" ht="14.25">
      <c r="A22" s="2" t="s">
        <v>15</v>
      </c>
      <c r="B22" s="57">
        <v>3.726</v>
      </c>
      <c r="C22" s="57"/>
      <c r="D22" s="57">
        <v>3.411</v>
      </c>
      <c r="E22" s="122"/>
      <c r="F22" s="57">
        <v>4.097</v>
      </c>
      <c r="G22" s="122"/>
      <c r="H22" s="57">
        <v>4.157</v>
      </c>
      <c r="I22" s="37"/>
    </row>
    <row r="23" spans="1:9" ht="8.25" customHeight="1">
      <c r="A23" s="2"/>
      <c r="B23" s="57"/>
      <c r="C23" s="57"/>
      <c r="D23" s="122"/>
      <c r="E23" s="57"/>
      <c r="F23" s="57"/>
      <c r="G23" s="57"/>
      <c r="H23" s="2"/>
      <c r="I23" s="36"/>
    </row>
    <row r="24" spans="1:9" ht="14.2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22.32</v>
      </c>
      <c r="C26" s="2"/>
      <c r="D26" s="63">
        <v>24.3</v>
      </c>
      <c r="E26" s="64"/>
      <c r="F26" s="63">
        <v>29.7</v>
      </c>
      <c r="G26" s="122"/>
      <c r="H26" s="63">
        <v>30.3</v>
      </c>
      <c r="I26" s="37"/>
    </row>
    <row r="27" spans="1:9" ht="7.5" customHeight="1">
      <c r="A27" s="2"/>
      <c r="B27" s="122"/>
      <c r="C27" s="122"/>
      <c r="D27" s="64"/>
      <c r="E27" s="64"/>
      <c r="F27" s="122"/>
      <c r="G27" s="122"/>
      <c r="H27" s="122"/>
      <c r="I27" s="36"/>
    </row>
    <row r="28" spans="1:9" ht="14.2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22"/>
      <c r="C30" s="122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169</v>
      </c>
      <c r="E31" s="64"/>
      <c r="F31" s="64">
        <v>183</v>
      </c>
      <c r="G31" s="122"/>
      <c r="H31" s="64">
        <v>183</v>
      </c>
      <c r="I31" s="36"/>
    </row>
    <row r="32" spans="1:9" ht="14.25">
      <c r="A32" s="2" t="s">
        <v>5</v>
      </c>
      <c r="B32" s="64">
        <v>123.8</v>
      </c>
      <c r="C32" s="66"/>
      <c r="D32" s="64">
        <v>164.5</v>
      </c>
      <c r="E32" s="64"/>
      <c r="F32" s="64">
        <v>178.2</v>
      </c>
      <c r="G32" s="122"/>
      <c r="H32" s="64">
        <v>178.2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22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1371</v>
      </c>
      <c r="E36" s="122"/>
      <c r="F36" s="58">
        <v>1277</v>
      </c>
      <c r="G36" s="122"/>
      <c r="H36" s="58">
        <v>1277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22"/>
      <c r="I39" s="36"/>
    </row>
    <row r="40" spans="1:9" ht="14.25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22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470</v>
      </c>
      <c r="E41" s="2"/>
      <c r="F41" s="2">
        <v>474</v>
      </c>
      <c r="G41" s="122"/>
      <c r="H41" s="2">
        <v>474</v>
      </c>
      <c r="I41" s="36"/>
    </row>
    <row r="42" spans="1:9" ht="14.25">
      <c r="A42" s="2" t="s">
        <v>11</v>
      </c>
      <c r="B42" s="58">
        <v>498</v>
      </c>
      <c r="C42" s="58"/>
      <c r="D42" s="58">
        <v>499</v>
      </c>
      <c r="E42" s="2"/>
      <c r="F42" s="58">
        <v>503</v>
      </c>
      <c r="G42" s="122"/>
      <c r="H42" s="58">
        <v>503</v>
      </c>
      <c r="I42" s="36"/>
    </row>
    <row r="43" spans="1:9" ht="14.25">
      <c r="A43" s="2" t="s">
        <v>12</v>
      </c>
      <c r="B43" s="2">
        <v>12</v>
      </c>
      <c r="C43" s="58"/>
      <c r="D43" s="2">
        <v>10</v>
      </c>
      <c r="E43" s="2"/>
      <c r="F43" s="2">
        <v>10</v>
      </c>
      <c r="G43" s="122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400</v>
      </c>
      <c r="E44" s="2"/>
      <c r="F44" s="2">
        <v>390</v>
      </c>
      <c r="G44" s="122"/>
      <c r="H44" s="2">
        <v>350</v>
      </c>
      <c r="I44" s="36"/>
    </row>
    <row r="45" spans="1:9" ht="14.25">
      <c r="A45" s="2" t="s">
        <v>14</v>
      </c>
      <c r="B45" s="2">
        <v>474</v>
      </c>
      <c r="C45" s="58"/>
      <c r="D45" s="2">
        <v>410</v>
      </c>
      <c r="E45" s="2"/>
      <c r="F45" s="2">
        <v>400</v>
      </c>
      <c r="G45" s="122"/>
      <c r="H45" s="2">
        <v>360</v>
      </c>
      <c r="I45" s="36"/>
    </row>
    <row r="46" spans="1:9" ht="14.25">
      <c r="A46" s="2" t="s">
        <v>15</v>
      </c>
      <c r="B46" s="2">
        <v>24</v>
      </c>
      <c r="C46" s="2"/>
      <c r="D46" s="2">
        <v>89</v>
      </c>
      <c r="E46" s="2"/>
      <c r="F46" s="2">
        <v>103</v>
      </c>
      <c r="G46" s="122"/>
      <c r="H46" s="2">
        <v>143</v>
      </c>
      <c r="I46" s="36"/>
    </row>
    <row r="47" spans="1:9" ht="7.5" customHeight="1">
      <c r="A47" s="2"/>
      <c r="B47" s="2"/>
      <c r="C47" s="2"/>
      <c r="D47" s="2"/>
      <c r="E47" s="2"/>
      <c r="F47" s="122"/>
      <c r="G47" s="122"/>
      <c r="H47" s="122"/>
      <c r="I47" s="36"/>
    </row>
    <row r="48" spans="1:9" ht="14.2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21.7</v>
      </c>
      <c r="E50" s="121"/>
      <c r="F50" s="69">
        <v>25.8</v>
      </c>
      <c r="G50" s="121"/>
      <c r="H50" s="69">
        <v>39.7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34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225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22"/>
      <c r="B54" s="122"/>
      <c r="C54" s="122"/>
      <c r="D54" s="122"/>
      <c r="E54" s="122"/>
      <c r="F54" s="122"/>
      <c r="G54" s="122"/>
      <c r="H54" s="122"/>
      <c r="I54" s="36"/>
    </row>
    <row r="55" spans="1:9" ht="13.5" customHeight="1">
      <c r="A55" s="2" t="s">
        <v>226</v>
      </c>
      <c r="B55" s="122"/>
      <c r="C55" s="122"/>
      <c r="D55" s="122"/>
      <c r="E55" s="122"/>
      <c r="F55" s="122"/>
      <c r="G55" s="122"/>
      <c r="H55" s="122"/>
      <c r="I55" s="36"/>
    </row>
    <row r="56" spans="1:9" ht="13.5" customHeight="1">
      <c r="A56" s="2" t="s">
        <v>227</v>
      </c>
      <c r="B56" s="122"/>
      <c r="C56" s="122"/>
      <c r="D56" s="122"/>
      <c r="E56" s="122"/>
      <c r="F56" s="122"/>
      <c r="G56" s="122"/>
      <c r="H56" s="122"/>
      <c r="I56" s="36"/>
    </row>
    <row r="57" spans="1:9" ht="6.75" customHeight="1">
      <c r="A57" s="2"/>
      <c r="B57" s="122"/>
      <c r="C57" s="122"/>
      <c r="D57" s="122"/>
      <c r="E57" s="122"/>
      <c r="F57" s="122"/>
      <c r="G57" s="122"/>
      <c r="H57" s="122"/>
      <c r="I57" s="36"/>
    </row>
    <row r="58" spans="1:9" ht="13.5" customHeight="1">
      <c r="A58" s="2" t="s">
        <v>240</v>
      </c>
      <c r="B58" s="2"/>
      <c r="C58" s="122"/>
      <c r="D58" s="122"/>
      <c r="E58" s="122"/>
      <c r="F58" s="122"/>
      <c r="G58" s="122"/>
      <c r="H58" s="122"/>
      <c r="I58" s="36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190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224</v>
      </c>
      <c r="G2" s="51"/>
      <c r="H2" s="51"/>
      <c r="I2" s="36"/>
    </row>
    <row r="3" spans="1:9" s="1" customFormat="1" ht="14.25">
      <c r="A3" s="52" t="s">
        <v>1</v>
      </c>
      <c r="B3" s="54" t="s">
        <v>219</v>
      </c>
      <c r="C3" s="53"/>
      <c r="D3" s="120" t="s">
        <v>218</v>
      </c>
      <c r="E3" s="121"/>
      <c r="F3" s="120" t="s">
        <v>237</v>
      </c>
      <c r="G3" s="119"/>
      <c r="H3" s="120" t="s">
        <v>239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5" t="s">
        <v>21</v>
      </c>
      <c r="C5" s="125"/>
      <c r="D5" s="125"/>
      <c r="E5" s="125"/>
      <c r="F5" s="125"/>
      <c r="G5" s="125"/>
      <c r="H5" s="125"/>
      <c r="I5" s="36"/>
    </row>
    <row r="6" spans="1:9" s="1" customFormat="1" ht="14.25">
      <c r="A6" s="2" t="s">
        <v>22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23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24</v>
      </c>
      <c r="B8" s="72">
        <v>86.7</v>
      </c>
      <c r="C8" s="72"/>
      <c r="D8" s="72">
        <v>85.44</v>
      </c>
      <c r="E8" s="72"/>
      <c r="F8" s="72">
        <v>85.34</v>
      </c>
      <c r="G8" s="122"/>
      <c r="H8" s="72">
        <v>85.24</v>
      </c>
      <c r="I8" s="4"/>
    </row>
    <row r="9" spans="1:9" s="1" customFormat="1" ht="14.25">
      <c r="A9" s="2" t="s">
        <v>25</v>
      </c>
      <c r="B9" s="72">
        <v>83.55</v>
      </c>
      <c r="C9" s="72"/>
      <c r="D9" s="72">
        <v>81.69</v>
      </c>
      <c r="E9" s="72"/>
      <c r="F9" s="72">
        <v>81.59</v>
      </c>
      <c r="G9" s="122"/>
      <c r="H9" s="72">
        <v>81.49</v>
      </c>
      <c r="I9" s="4"/>
    </row>
    <row r="10" spans="1:9" s="1" customFormat="1" ht="14.25">
      <c r="A10" s="2" t="s">
        <v>26</v>
      </c>
      <c r="B10" s="122"/>
      <c r="C10" s="72"/>
      <c r="D10" s="122"/>
      <c r="E10" s="122"/>
      <c r="F10" s="122"/>
      <c r="G10" s="122"/>
      <c r="H10" s="122"/>
      <c r="I10" s="4"/>
    </row>
    <row r="11" spans="1:9" s="1" customFormat="1" ht="14.25">
      <c r="A11" s="2" t="s">
        <v>24</v>
      </c>
      <c r="B11" s="72">
        <v>115.71</v>
      </c>
      <c r="C11" s="2"/>
      <c r="D11" s="72">
        <v>115.73</v>
      </c>
      <c r="E11" s="72"/>
      <c r="F11" s="72">
        <v>115.4</v>
      </c>
      <c r="G11" s="122"/>
      <c r="H11" s="72">
        <v>114.37</v>
      </c>
      <c r="I11" s="4"/>
    </row>
    <row r="12" spans="1:9" s="1" customFormat="1" ht="14.25">
      <c r="A12" s="2" t="s">
        <v>25</v>
      </c>
      <c r="B12" s="72">
        <v>98.19</v>
      </c>
      <c r="C12" s="2"/>
      <c r="D12" s="72">
        <v>101.49</v>
      </c>
      <c r="E12" s="72"/>
      <c r="F12" s="72">
        <v>100.72</v>
      </c>
      <c r="G12" s="122"/>
      <c r="H12" s="72">
        <v>99.69</v>
      </c>
      <c r="I12" s="4"/>
    </row>
    <row r="13" spans="1:9" s="1" customFormat="1" ht="14.25">
      <c r="A13" s="2" t="s">
        <v>27</v>
      </c>
      <c r="B13" s="122"/>
      <c r="C13" s="2"/>
      <c r="D13" s="122"/>
      <c r="E13" s="122"/>
      <c r="F13" s="122"/>
      <c r="G13" s="122"/>
      <c r="H13" s="122"/>
      <c r="I13" s="4"/>
    </row>
    <row r="14" spans="1:9" s="1" customFormat="1" ht="14.25">
      <c r="A14" s="2" t="s">
        <v>24</v>
      </c>
      <c r="B14" s="72">
        <v>42.66</v>
      </c>
      <c r="C14" s="2"/>
      <c r="D14" s="72">
        <v>42.27</v>
      </c>
      <c r="E14" s="72"/>
      <c r="F14" s="72">
        <v>41.63</v>
      </c>
      <c r="G14" s="122"/>
      <c r="H14" s="72">
        <v>40.44</v>
      </c>
      <c r="I14" s="36"/>
    </row>
    <row r="15" spans="1:9" s="1" customFormat="1" ht="14.25">
      <c r="A15" s="2" t="s">
        <v>25</v>
      </c>
      <c r="B15" s="72">
        <v>42.66</v>
      </c>
      <c r="C15" s="2"/>
      <c r="D15" s="72">
        <v>42.27</v>
      </c>
      <c r="E15" s="72"/>
      <c r="F15" s="72">
        <v>41.62</v>
      </c>
      <c r="G15" s="122"/>
      <c r="H15" s="72">
        <v>40.44</v>
      </c>
      <c r="I15" s="36"/>
    </row>
    <row r="16" spans="1:9" s="1" customFormat="1" ht="9" customHeight="1">
      <c r="A16" s="2"/>
      <c r="B16" s="122"/>
      <c r="C16" s="2"/>
      <c r="D16" s="122"/>
      <c r="E16" s="122"/>
      <c r="F16" s="122"/>
      <c r="G16" s="122"/>
      <c r="H16" s="122"/>
      <c r="I16" s="4"/>
    </row>
    <row r="17" spans="1:9" s="1" customFormat="1" ht="14.25">
      <c r="A17" s="2" t="s">
        <v>28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29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24</v>
      </c>
      <c r="B19" s="72">
        <v>117.34</v>
      </c>
      <c r="C19" s="2"/>
      <c r="D19" s="72">
        <v>111.7</v>
      </c>
      <c r="E19" s="72"/>
      <c r="F19" s="72">
        <v>110.85</v>
      </c>
      <c r="G19" s="122"/>
      <c r="H19" s="72">
        <v>110.66</v>
      </c>
      <c r="I19" s="4"/>
    </row>
    <row r="20" spans="1:9" s="1" customFormat="1" ht="14.25">
      <c r="A20" s="2" t="s">
        <v>25</v>
      </c>
      <c r="B20" s="72">
        <v>114.79</v>
      </c>
      <c r="C20" s="2"/>
      <c r="D20" s="72">
        <v>109.5</v>
      </c>
      <c r="E20" s="72"/>
      <c r="F20" s="72">
        <v>108.65</v>
      </c>
      <c r="G20" s="122"/>
      <c r="H20" s="72">
        <v>108.56</v>
      </c>
      <c r="I20" s="4"/>
    </row>
    <row r="21" spans="1:9" s="1" customFormat="1" ht="14.25">
      <c r="A21" s="2" t="s">
        <v>30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24</v>
      </c>
      <c r="B22" s="72">
        <v>42.86</v>
      </c>
      <c r="C22" s="72"/>
      <c r="D22" s="72">
        <v>42.25</v>
      </c>
      <c r="E22" s="72"/>
      <c r="F22" s="72">
        <v>41.66</v>
      </c>
      <c r="G22" s="122"/>
      <c r="H22" s="72">
        <v>40.38</v>
      </c>
      <c r="I22" s="4"/>
    </row>
    <row r="23" spans="1:9" s="1" customFormat="1" ht="14.25">
      <c r="A23" s="2" t="s">
        <v>25</v>
      </c>
      <c r="B23" s="72">
        <v>28.24</v>
      </c>
      <c r="C23" s="72"/>
      <c r="D23" s="72">
        <v>30</v>
      </c>
      <c r="E23" s="72"/>
      <c r="F23" s="72">
        <v>29.66</v>
      </c>
      <c r="G23" s="122"/>
      <c r="H23" s="72">
        <v>28.38</v>
      </c>
      <c r="I23" s="4"/>
    </row>
    <row r="24" spans="1:9" s="1" customFormat="1" ht="14.25">
      <c r="A24" s="2" t="s">
        <v>31</v>
      </c>
      <c r="B24" s="122"/>
      <c r="C24" s="72"/>
      <c r="D24" s="122"/>
      <c r="E24" s="122"/>
      <c r="F24" s="122"/>
      <c r="G24" s="122"/>
      <c r="H24" s="122"/>
      <c r="I24" s="4"/>
    </row>
    <row r="25" spans="1:9" s="1" customFormat="1" ht="14.25">
      <c r="A25" s="2" t="s">
        <v>24</v>
      </c>
      <c r="B25" s="72">
        <v>85.24</v>
      </c>
      <c r="C25" s="72"/>
      <c r="D25" s="72">
        <v>89.56</v>
      </c>
      <c r="E25" s="72"/>
      <c r="F25" s="72">
        <v>89.93</v>
      </c>
      <c r="G25" s="122"/>
      <c r="H25" s="72">
        <v>89.08</v>
      </c>
      <c r="I25" s="36"/>
    </row>
    <row r="26" spans="1:9" s="1" customFormat="1" ht="14.25">
      <c r="A26" s="2" t="s">
        <v>25</v>
      </c>
      <c r="B26" s="72">
        <v>81.49</v>
      </c>
      <c r="C26" s="72"/>
      <c r="D26" s="72">
        <v>86.06</v>
      </c>
      <c r="E26" s="72"/>
      <c r="F26" s="72">
        <v>85.73</v>
      </c>
      <c r="G26" s="122"/>
      <c r="H26" s="72">
        <v>84.78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5" t="s">
        <v>32</v>
      </c>
      <c r="C28" s="125"/>
      <c r="D28" s="125"/>
      <c r="E28" s="125"/>
      <c r="F28" s="125"/>
      <c r="G28" s="125"/>
      <c r="H28" s="125"/>
      <c r="I28" s="4"/>
    </row>
    <row r="29" spans="1:9" s="1" customFormat="1" ht="14.25">
      <c r="A29" s="2" t="s">
        <v>33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24</v>
      </c>
      <c r="B30" s="64">
        <v>72.6</v>
      </c>
      <c r="C30" s="66"/>
      <c r="D30" s="64">
        <v>80.2</v>
      </c>
      <c r="E30" s="122"/>
      <c r="F30" s="64">
        <v>81.1</v>
      </c>
      <c r="G30" s="122"/>
      <c r="H30" s="64">
        <v>80.5</v>
      </c>
      <c r="I30" s="4"/>
    </row>
    <row r="31" spans="1:9" s="1" customFormat="1" ht="14.25">
      <c r="A31" s="47" t="s">
        <v>25</v>
      </c>
      <c r="B31" s="69">
        <v>71</v>
      </c>
      <c r="C31" s="70"/>
      <c r="D31" s="69">
        <v>78.6</v>
      </c>
      <c r="E31" s="121"/>
      <c r="F31" s="69">
        <v>78.9</v>
      </c>
      <c r="G31" s="121"/>
      <c r="H31" s="69">
        <v>78.1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34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226</v>
      </c>
      <c r="B35" s="71"/>
      <c r="C35" s="71"/>
      <c r="D35" s="2"/>
      <c r="E35" s="2"/>
      <c r="F35" s="2"/>
      <c r="G35" s="2"/>
      <c r="H35" s="2"/>
      <c r="I35" s="36"/>
    </row>
    <row r="36" spans="1:9" ht="13.5" customHeight="1">
      <c r="A36" s="2" t="s">
        <v>227</v>
      </c>
      <c r="B36" s="71"/>
      <c r="C36" s="71"/>
      <c r="D36" s="2"/>
      <c r="E36" s="2"/>
      <c r="F36" s="2"/>
      <c r="G36" s="2"/>
      <c r="H36" s="2"/>
      <c r="I36" s="36"/>
    </row>
    <row r="37" spans="1:9" ht="6.75" customHeight="1">
      <c r="A37" s="122"/>
      <c r="B37" s="122"/>
      <c r="C37" s="122"/>
      <c r="D37" s="122"/>
      <c r="E37" s="122"/>
      <c r="F37" s="122"/>
      <c r="G37" s="122"/>
      <c r="H37" s="122"/>
      <c r="I37" s="36"/>
    </row>
    <row r="38" spans="1:12" ht="13.5" customHeight="1">
      <c r="A38" s="2" t="s">
        <v>240</v>
      </c>
      <c r="B38" s="122"/>
      <c r="C38" s="122"/>
      <c r="D38" s="122"/>
      <c r="E38" s="122"/>
      <c r="F38" s="122"/>
      <c r="G38" s="122"/>
      <c r="H38" s="122"/>
      <c r="I38" s="36"/>
      <c r="L38" t="s">
        <v>36</v>
      </c>
    </row>
    <row r="39" spans="1:9" ht="14.25">
      <c r="A39" s="35"/>
      <c r="B39" s="35"/>
      <c r="C39" s="35"/>
      <c r="D39" s="35"/>
      <c r="E39" s="35"/>
      <c r="F39" s="35"/>
      <c r="G39" s="35"/>
      <c r="H39" s="35"/>
      <c r="I39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191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216</v>
      </c>
      <c r="C2" s="56" t="s">
        <v>217</v>
      </c>
      <c r="D2" s="56" t="s">
        <v>218</v>
      </c>
      <c r="E2" s="56" t="s">
        <v>218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7" t="s">
        <v>45</v>
      </c>
      <c r="C5" s="127"/>
      <c r="D5" s="127"/>
      <c r="E5" s="127"/>
      <c r="F5" s="36"/>
      <c r="G5" s="3"/>
    </row>
    <row r="6" spans="1:7" ht="14.25">
      <c r="A6" s="2" t="s">
        <v>46</v>
      </c>
      <c r="B6" s="2"/>
      <c r="C6" s="2"/>
      <c r="D6" s="2"/>
      <c r="E6" s="2"/>
      <c r="F6" s="36"/>
      <c r="G6" s="3"/>
    </row>
    <row r="7" spans="1:7" ht="14.25">
      <c r="A7" s="2" t="s">
        <v>47</v>
      </c>
      <c r="B7" s="58">
        <v>2333</v>
      </c>
      <c r="C7" s="58">
        <v>4800</v>
      </c>
      <c r="D7" s="58">
        <v>9137</v>
      </c>
      <c r="E7" s="58">
        <v>9646</v>
      </c>
      <c r="F7" s="5"/>
      <c r="G7" s="3"/>
    </row>
    <row r="8" spans="1:7" ht="14.25">
      <c r="A8" s="2" t="s">
        <v>48</v>
      </c>
      <c r="B8" s="68">
        <v>3347</v>
      </c>
      <c r="C8" s="68">
        <v>5167</v>
      </c>
      <c r="D8" s="68">
        <v>3622</v>
      </c>
      <c r="E8" s="68">
        <v>4939</v>
      </c>
      <c r="F8" s="6"/>
      <c r="G8" s="3"/>
    </row>
    <row r="9" spans="1:7" ht="14.25">
      <c r="A9" s="2" t="s">
        <v>49</v>
      </c>
      <c r="B9" s="64">
        <v>0.6</v>
      </c>
      <c r="C9" s="64">
        <v>0.6</v>
      </c>
      <c r="D9" s="64">
        <v>0.7</v>
      </c>
      <c r="E9" s="64">
        <v>2.5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6" t="s">
        <v>51</v>
      </c>
      <c r="C11" s="126"/>
      <c r="D11" s="126"/>
      <c r="E11" s="126"/>
      <c r="F11" s="36"/>
      <c r="G11" s="3"/>
    </row>
    <row r="12" spans="1:7" ht="14.25">
      <c r="A12" s="2" t="s">
        <v>52</v>
      </c>
      <c r="B12" s="2"/>
      <c r="C12" s="2"/>
      <c r="D12" s="2"/>
      <c r="E12" s="2"/>
      <c r="F12" s="36"/>
      <c r="G12" s="3"/>
    </row>
    <row r="13" spans="1:7" ht="14.25">
      <c r="A13" s="2" t="s">
        <v>53</v>
      </c>
      <c r="B13" s="66">
        <v>491.8</v>
      </c>
      <c r="C13" s="66">
        <v>473.8</v>
      </c>
      <c r="D13" s="66">
        <v>613.4</v>
      </c>
      <c r="E13" s="66">
        <v>296.6</v>
      </c>
      <c r="F13" s="36"/>
      <c r="G13" s="3"/>
    </row>
    <row r="14" spans="1:7" ht="14.25">
      <c r="A14" s="2" t="s">
        <v>54</v>
      </c>
      <c r="B14" s="64">
        <v>105.7</v>
      </c>
      <c r="C14" s="64">
        <v>197.7</v>
      </c>
      <c r="D14" s="64">
        <v>321.6</v>
      </c>
      <c r="E14" s="64">
        <v>56.7</v>
      </c>
      <c r="F14" s="36"/>
      <c r="G14" s="3"/>
    </row>
    <row r="15" spans="1:7" ht="14.25">
      <c r="A15" s="2" t="s">
        <v>55</v>
      </c>
      <c r="B15" s="64">
        <v>386.1</v>
      </c>
      <c r="C15" s="64">
        <v>276</v>
      </c>
      <c r="D15" s="64">
        <v>291.8</v>
      </c>
      <c r="E15" s="64">
        <v>239.9</v>
      </c>
      <c r="F15" s="36"/>
      <c r="G15" s="3"/>
    </row>
    <row r="16" spans="1:7" ht="14.25">
      <c r="A16" s="2" t="s">
        <v>56</v>
      </c>
      <c r="B16" s="66">
        <v>5118.1</v>
      </c>
      <c r="C16" s="66">
        <v>5591.9</v>
      </c>
      <c r="D16" s="66">
        <v>6205.3</v>
      </c>
      <c r="E16" s="66">
        <v>6678.2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57</v>
      </c>
      <c r="B18" s="64">
        <v>244</v>
      </c>
      <c r="C18" s="64">
        <v>51.4</v>
      </c>
      <c r="D18" s="64">
        <v>53.4</v>
      </c>
      <c r="E18" s="64">
        <v>34</v>
      </c>
      <c r="F18" s="36"/>
      <c r="G18" s="3"/>
    </row>
    <row r="19" spans="1:7" ht="14.25">
      <c r="A19" s="2" t="s">
        <v>56</v>
      </c>
      <c r="B19" s="64">
        <v>1201.5</v>
      </c>
      <c r="C19" s="64">
        <v>1252.9</v>
      </c>
      <c r="D19" s="64">
        <v>1306.3</v>
      </c>
      <c r="E19" s="66">
        <v>757.8</v>
      </c>
      <c r="F19" s="36"/>
      <c r="G19" s="3"/>
    </row>
    <row r="20" spans="1:7" ht="14.25">
      <c r="A20" s="2" t="s">
        <v>58</v>
      </c>
      <c r="B20" s="66">
        <v>0.4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56</v>
      </c>
      <c r="B21" s="69">
        <v>7</v>
      </c>
      <c r="C21" s="69">
        <v>7</v>
      </c>
      <c r="D21" s="69">
        <v>7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198</v>
      </c>
      <c r="B23" s="116"/>
      <c r="C23" s="116"/>
      <c r="D23" s="2"/>
      <c r="E23" s="116"/>
      <c r="F23" s="36"/>
      <c r="G23" s="3"/>
    </row>
    <row r="24" spans="1:7" ht="6.75" customHeight="1">
      <c r="A24" s="2"/>
      <c r="B24" s="116"/>
      <c r="C24" s="116"/>
      <c r="D24" s="2"/>
      <c r="E24" s="2"/>
      <c r="F24" s="36"/>
      <c r="G24" s="17"/>
    </row>
    <row r="25" spans="1:7" ht="13.5" customHeight="1">
      <c r="A25" s="2" t="s">
        <v>241</v>
      </c>
      <c r="B25" s="116"/>
      <c r="C25" s="116"/>
      <c r="D25" s="2"/>
      <c r="E25" s="116"/>
      <c r="F25" s="36"/>
      <c r="G25" s="3"/>
    </row>
    <row r="26" spans="1:7" ht="13.5" customHeight="1">
      <c r="A26" s="74" t="s">
        <v>228</v>
      </c>
      <c r="B26" s="74"/>
      <c r="C26" s="74"/>
      <c r="D26" s="74"/>
      <c r="E26" s="74"/>
      <c r="F26" s="36"/>
      <c r="G26" s="3"/>
    </row>
    <row r="27" spans="1:7" ht="6.75" customHeight="1">
      <c r="A27" s="116"/>
      <c r="B27" s="116"/>
      <c r="C27" s="116"/>
      <c r="D27" s="2"/>
      <c r="E27" s="116"/>
      <c r="F27" s="36"/>
      <c r="G27" s="3"/>
    </row>
    <row r="28" spans="1:6" ht="13.5" customHeight="1">
      <c r="A28" s="2" t="s">
        <v>240</v>
      </c>
      <c r="B28" s="116"/>
      <c r="C28" s="116"/>
      <c r="D28" s="2"/>
      <c r="E28" s="116"/>
      <c r="F28" s="34"/>
    </row>
    <row r="29" spans="1:6" ht="14.25">
      <c r="A29" s="4"/>
      <c r="B29" s="128"/>
      <c r="C29" s="128"/>
      <c r="D29" s="128"/>
      <c r="E29" s="128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5" width="13.140625" style="0" customWidth="1"/>
  </cols>
  <sheetData>
    <row r="1" spans="1:6" ht="14.25">
      <c r="A1" s="75" t="s">
        <v>192</v>
      </c>
      <c r="B1" s="2"/>
      <c r="C1" s="2"/>
      <c r="D1" s="2"/>
      <c r="E1" s="2"/>
      <c r="F1" s="36"/>
    </row>
    <row r="2" spans="1:6" ht="14.25">
      <c r="A2" s="45"/>
      <c r="B2" s="46" t="s">
        <v>216</v>
      </c>
      <c r="C2" s="46" t="s">
        <v>217</v>
      </c>
      <c r="D2" s="46" t="s">
        <v>218</v>
      </c>
      <c r="E2" s="46" t="s">
        <v>218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30" t="s">
        <v>45</v>
      </c>
      <c r="C5" s="130"/>
      <c r="D5" s="130"/>
      <c r="E5" s="130"/>
      <c r="F5" s="19"/>
    </row>
    <row r="6" spans="1:6" ht="14.25">
      <c r="A6" s="2" t="s">
        <v>46</v>
      </c>
      <c r="B6" s="76"/>
      <c r="C6" s="76"/>
      <c r="D6" s="76"/>
      <c r="E6" s="76"/>
      <c r="F6" s="19"/>
    </row>
    <row r="7" spans="1:6" ht="14.25">
      <c r="A7" s="2" t="s">
        <v>59</v>
      </c>
      <c r="B7" s="56">
        <v>186</v>
      </c>
      <c r="C7" s="56">
        <v>166</v>
      </c>
      <c r="D7" s="56">
        <v>129</v>
      </c>
      <c r="E7" s="56">
        <v>196</v>
      </c>
      <c r="F7" s="19"/>
    </row>
    <row r="8" spans="1:6" ht="14.25">
      <c r="A8" s="2" t="s">
        <v>60</v>
      </c>
      <c r="B8" s="58">
        <v>599</v>
      </c>
      <c r="C8" s="58">
        <v>765</v>
      </c>
      <c r="D8" s="58">
        <v>894</v>
      </c>
      <c r="E8" s="58">
        <v>1043</v>
      </c>
      <c r="F8" s="19"/>
    </row>
    <row r="9" spans="1:6" ht="14.25">
      <c r="A9" s="2" t="s">
        <v>61</v>
      </c>
      <c r="B9" s="63">
        <v>8.9</v>
      </c>
      <c r="C9" s="63">
        <v>7.5</v>
      </c>
      <c r="D9" s="63">
        <v>5.9</v>
      </c>
      <c r="E9" s="63">
        <v>8.5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62</v>
      </c>
      <c r="B11" s="56">
        <v>186</v>
      </c>
      <c r="C11" s="56">
        <v>165</v>
      </c>
      <c r="D11" s="56">
        <v>129</v>
      </c>
      <c r="E11" s="56">
        <v>195</v>
      </c>
      <c r="F11" s="19"/>
    </row>
    <row r="12" spans="1:6" ht="14.25">
      <c r="A12" s="2" t="s">
        <v>60</v>
      </c>
      <c r="B12" s="58">
        <v>597</v>
      </c>
      <c r="C12" s="58">
        <v>762</v>
      </c>
      <c r="D12" s="58">
        <v>891</v>
      </c>
      <c r="E12" s="58">
        <v>1037</v>
      </c>
      <c r="F12" s="19"/>
    </row>
    <row r="13" spans="1:6" ht="14.25">
      <c r="A13" s="2" t="s">
        <v>61</v>
      </c>
      <c r="B13" s="56">
        <v>8.8</v>
      </c>
      <c r="C13" s="56">
        <v>7.5</v>
      </c>
      <c r="D13" s="56">
        <v>5.9</v>
      </c>
      <c r="E13" s="56">
        <v>8.5</v>
      </c>
      <c r="F13" s="19"/>
    </row>
    <row r="14" spans="1:6" ht="14.25">
      <c r="A14" s="2"/>
      <c r="B14" s="116"/>
      <c r="C14" s="116"/>
      <c r="D14" s="116"/>
      <c r="E14" s="116"/>
      <c r="F14" s="36"/>
    </row>
    <row r="15" spans="1:6" ht="14.25">
      <c r="A15" s="2" t="s">
        <v>63</v>
      </c>
      <c r="B15" s="58">
        <v>688</v>
      </c>
      <c r="C15" s="58">
        <v>652</v>
      </c>
      <c r="D15" s="58">
        <v>566</v>
      </c>
      <c r="E15" s="58">
        <v>604</v>
      </c>
      <c r="F15" s="38"/>
    </row>
    <row r="16" spans="1:6" ht="14.25">
      <c r="A16" s="2" t="s">
        <v>60</v>
      </c>
      <c r="B16" s="58">
        <v>2810</v>
      </c>
      <c r="C16" s="58">
        <v>3462</v>
      </c>
      <c r="D16" s="58">
        <v>4028</v>
      </c>
      <c r="E16" s="58">
        <v>3153</v>
      </c>
      <c r="F16" s="38"/>
    </row>
    <row r="17" spans="1:6" ht="14.25">
      <c r="A17" s="2" t="s">
        <v>64</v>
      </c>
      <c r="B17" s="58">
        <v>61</v>
      </c>
      <c r="C17" s="58">
        <v>61</v>
      </c>
      <c r="D17" s="58">
        <v>37</v>
      </c>
      <c r="E17" s="58">
        <v>190</v>
      </c>
      <c r="F17" s="39"/>
    </row>
    <row r="18" spans="1:6" ht="14.25">
      <c r="A18" s="2" t="s">
        <v>60</v>
      </c>
      <c r="B18" s="58">
        <v>1141</v>
      </c>
      <c r="C18" s="58">
        <v>1202</v>
      </c>
      <c r="D18" s="58">
        <v>1239</v>
      </c>
      <c r="E18" s="58">
        <v>1153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65</v>
      </c>
      <c r="B20" s="63">
        <v>4.8</v>
      </c>
      <c r="C20" s="63">
        <v>12.4</v>
      </c>
      <c r="D20" s="63">
        <v>23.1</v>
      </c>
      <c r="E20" s="63">
        <v>31.8</v>
      </c>
      <c r="F20" s="39"/>
    </row>
    <row r="21" spans="1:6" ht="14.25">
      <c r="A21" s="2" t="s">
        <v>60</v>
      </c>
      <c r="B21" s="63">
        <v>22.9</v>
      </c>
      <c r="C21" s="63">
        <v>35.2</v>
      </c>
      <c r="D21" s="63">
        <v>58.3</v>
      </c>
      <c r="E21" s="63">
        <v>150.5</v>
      </c>
      <c r="F21" s="39"/>
    </row>
    <row r="22" spans="1:6" ht="14.25">
      <c r="A22" s="2" t="s">
        <v>64</v>
      </c>
      <c r="B22" s="63">
        <v>0</v>
      </c>
      <c r="C22" s="63">
        <v>0.2</v>
      </c>
      <c r="D22" s="63">
        <v>0</v>
      </c>
      <c r="E22" s="63">
        <v>1.6</v>
      </c>
      <c r="F22" s="39"/>
    </row>
    <row r="23" spans="1:6" ht="14.25">
      <c r="A23" s="2" t="s">
        <v>60</v>
      </c>
      <c r="B23" s="63">
        <v>0.9</v>
      </c>
      <c r="C23" s="63">
        <v>1.1</v>
      </c>
      <c r="D23" s="63">
        <v>1.1</v>
      </c>
      <c r="E23" s="63">
        <v>5.5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2" t="s">
        <v>51</v>
      </c>
      <c r="C25" s="132"/>
      <c r="D25" s="132"/>
      <c r="E25" s="132"/>
      <c r="F25" s="4"/>
    </row>
    <row r="26" spans="1:6" ht="14.25">
      <c r="A26" s="2" t="s">
        <v>52</v>
      </c>
      <c r="B26" s="2"/>
      <c r="C26" s="2"/>
      <c r="D26" s="2"/>
      <c r="E26" s="2"/>
      <c r="F26" s="36"/>
    </row>
    <row r="27" spans="1:6" ht="14.25">
      <c r="A27" s="2" t="s">
        <v>67</v>
      </c>
      <c r="B27" s="20">
        <v>742.1</v>
      </c>
      <c r="C27" s="20">
        <v>607.4</v>
      </c>
      <c r="D27" s="20">
        <v>229.2</v>
      </c>
      <c r="E27" s="20">
        <v>743.3</v>
      </c>
      <c r="F27" s="36"/>
    </row>
    <row r="28" spans="1:6" ht="14.25">
      <c r="A28" s="2" t="s">
        <v>66</v>
      </c>
      <c r="B28" s="20">
        <v>6466.2</v>
      </c>
      <c r="C28" s="20">
        <v>7073.6</v>
      </c>
      <c r="D28" s="20">
        <v>7302.8</v>
      </c>
      <c r="E28" s="20">
        <v>8004.5</v>
      </c>
      <c r="F28" s="36"/>
    </row>
    <row r="29" spans="1:6" ht="14.25">
      <c r="A29" s="2" t="s">
        <v>68</v>
      </c>
      <c r="B29" s="63">
        <v>74.9</v>
      </c>
      <c r="C29" s="63">
        <v>39.3</v>
      </c>
      <c r="D29" s="63">
        <v>65.3</v>
      </c>
      <c r="E29" s="63">
        <v>52.9</v>
      </c>
      <c r="F29" s="36"/>
    </row>
    <row r="30" spans="1:6" ht="14.25">
      <c r="A30" s="2" t="s">
        <v>66</v>
      </c>
      <c r="B30" s="63">
        <v>649.9</v>
      </c>
      <c r="C30" s="63">
        <v>689.2</v>
      </c>
      <c r="D30" s="63">
        <v>754.5</v>
      </c>
      <c r="E30" s="63">
        <v>777.1</v>
      </c>
      <c r="F30" s="36"/>
    </row>
    <row r="31" spans="1:6" ht="14.25">
      <c r="A31" s="2" t="s">
        <v>69</v>
      </c>
      <c r="B31" s="63">
        <v>1.8</v>
      </c>
      <c r="C31" s="63">
        <v>40.8</v>
      </c>
      <c r="D31" s="63">
        <v>51.3</v>
      </c>
      <c r="E31" s="63">
        <v>72.8</v>
      </c>
      <c r="F31" s="36"/>
    </row>
    <row r="32" spans="1:6" ht="14.25">
      <c r="A32" s="47" t="s">
        <v>66</v>
      </c>
      <c r="B32" s="77">
        <v>242.3</v>
      </c>
      <c r="C32" s="77">
        <v>283.1</v>
      </c>
      <c r="D32" s="77">
        <v>334.4</v>
      </c>
      <c r="E32" s="77">
        <v>609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34</v>
      </c>
      <c r="B34" s="21"/>
      <c r="C34" s="21"/>
      <c r="D34" s="2"/>
      <c r="E34" s="2"/>
      <c r="F34" s="36"/>
    </row>
    <row r="35" spans="1:6" ht="13.5" customHeight="1">
      <c r="A35" s="2" t="s">
        <v>70</v>
      </c>
      <c r="B35" s="116"/>
      <c r="C35" s="116"/>
      <c r="D35" s="116"/>
      <c r="E35" s="116"/>
      <c r="F35" s="40"/>
    </row>
    <row r="36" spans="1:6" ht="6.75" customHeight="1">
      <c r="A36" s="2"/>
      <c r="B36" s="116"/>
      <c r="C36" s="116"/>
      <c r="D36" s="116"/>
      <c r="E36" s="116"/>
      <c r="F36" s="40"/>
    </row>
    <row r="37" spans="1:6" ht="13.5" customHeight="1">
      <c r="A37" s="2" t="s">
        <v>242</v>
      </c>
      <c r="B37" s="123"/>
      <c r="C37" s="123"/>
      <c r="D37" s="123"/>
      <c r="E37" s="123"/>
      <c r="F37" s="36"/>
    </row>
    <row r="38" spans="1:6" ht="13.5" customHeight="1">
      <c r="A38" s="2" t="s">
        <v>229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240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3">
    <mergeCell ref="B5:E5"/>
    <mergeCell ref="A48:E48"/>
    <mergeCell ref="B25:E2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193</v>
      </c>
      <c r="B1" s="112"/>
      <c r="C1" s="113"/>
      <c r="D1" s="47"/>
      <c r="E1" s="47"/>
      <c r="F1" s="36"/>
    </row>
    <row r="2" spans="1:6" ht="14.25">
      <c r="A2" s="2"/>
      <c r="B2" s="56" t="s">
        <v>217</v>
      </c>
      <c r="C2" s="56" t="s">
        <v>218</v>
      </c>
      <c r="D2" s="56" t="s">
        <v>237</v>
      </c>
      <c r="E2" s="56" t="s">
        <v>237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2023</v>
      </c>
      <c r="E3" s="47">
        <v>2022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6" t="s">
        <v>71</v>
      </c>
      <c r="C5" s="126"/>
      <c r="D5" s="126"/>
      <c r="E5" s="126"/>
      <c r="F5" s="36"/>
    </row>
    <row r="6" spans="1:6" ht="14.25">
      <c r="A6" s="2" t="s">
        <v>72</v>
      </c>
      <c r="B6" s="79"/>
      <c r="C6" s="2"/>
      <c r="D6" s="2"/>
      <c r="E6" s="2"/>
      <c r="F6" s="36"/>
    </row>
    <row r="7" spans="1:6" ht="14.25">
      <c r="A7" s="2" t="s">
        <v>73</v>
      </c>
      <c r="B7" s="72">
        <v>73.65</v>
      </c>
      <c r="C7" s="72">
        <v>74.1</v>
      </c>
      <c r="D7" s="72">
        <v>73.79</v>
      </c>
      <c r="E7" s="72">
        <v>108.08</v>
      </c>
      <c r="F7" s="36"/>
    </row>
    <row r="8" spans="1:6" ht="14.25">
      <c r="A8" s="2" t="s">
        <v>74</v>
      </c>
      <c r="B8" s="72">
        <v>82.99</v>
      </c>
      <c r="C8" s="72">
        <v>82.35</v>
      </c>
      <c r="D8" s="72">
        <v>83.24</v>
      </c>
      <c r="E8" s="72">
        <v>115.9</v>
      </c>
      <c r="F8" s="42"/>
    </row>
    <row r="9" spans="1:6" ht="14.25">
      <c r="A9" s="2" t="s">
        <v>75</v>
      </c>
      <c r="B9" s="72">
        <v>290</v>
      </c>
      <c r="C9" s="72">
        <v>280</v>
      </c>
      <c r="D9" s="72">
        <v>265</v>
      </c>
      <c r="E9" s="72">
        <v>295</v>
      </c>
      <c r="F9" s="42"/>
    </row>
    <row r="10" spans="1:6" ht="14.25">
      <c r="A10" s="2" t="s">
        <v>76</v>
      </c>
      <c r="B10" s="116"/>
      <c r="C10" s="116"/>
      <c r="D10" s="116"/>
      <c r="E10" s="116"/>
      <c r="F10" s="42"/>
    </row>
    <row r="11" spans="1:6" ht="14.25">
      <c r="A11" s="2" t="s">
        <v>77</v>
      </c>
      <c r="B11" s="80">
        <v>80</v>
      </c>
      <c r="C11" s="80">
        <v>84.4</v>
      </c>
      <c r="D11" s="80" t="s">
        <v>50</v>
      </c>
      <c r="E11" s="80">
        <v>96.3</v>
      </c>
      <c r="F11" s="42"/>
    </row>
    <row r="12" spans="1:6" ht="14.25">
      <c r="A12" s="79"/>
      <c r="B12" s="116"/>
      <c r="C12" s="116"/>
      <c r="D12" s="116"/>
      <c r="E12" s="116"/>
      <c r="F12" s="4"/>
    </row>
    <row r="13" spans="1:6" ht="14.25">
      <c r="A13" s="2" t="s">
        <v>78</v>
      </c>
      <c r="B13" s="116"/>
      <c r="C13" s="116"/>
      <c r="D13" s="116"/>
      <c r="E13" s="116"/>
      <c r="F13" s="4"/>
    </row>
    <row r="14" spans="1:6" ht="14.25">
      <c r="A14" s="2" t="s">
        <v>79</v>
      </c>
      <c r="B14" s="2">
        <v>101.63</v>
      </c>
      <c r="C14" s="72">
        <v>101.9</v>
      </c>
      <c r="D14" s="72">
        <v>99.99</v>
      </c>
      <c r="E14" s="72">
        <v>133.4</v>
      </c>
      <c r="F14" s="16"/>
    </row>
    <row r="15" spans="1:6" ht="14.25">
      <c r="A15" s="2" t="s">
        <v>80</v>
      </c>
      <c r="B15" s="72">
        <v>102.38</v>
      </c>
      <c r="C15" s="72">
        <v>102.06</v>
      </c>
      <c r="D15" s="72">
        <v>100.56</v>
      </c>
      <c r="E15" s="72">
        <v>136.75</v>
      </c>
      <c r="F15" s="16"/>
    </row>
    <row r="16" spans="1:6" ht="14.25">
      <c r="A16" s="2" t="s">
        <v>81</v>
      </c>
      <c r="B16" s="72">
        <v>101.88</v>
      </c>
      <c r="C16" s="72">
        <v>101.56</v>
      </c>
      <c r="D16" s="72">
        <v>100.06</v>
      </c>
      <c r="E16" s="72">
        <v>136.25</v>
      </c>
      <c r="F16" s="42"/>
    </row>
    <row r="17" spans="1:6" ht="14.25">
      <c r="A17" s="2" t="s">
        <v>82</v>
      </c>
      <c r="B17" s="80" t="s">
        <v>83</v>
      </c>
      <c r="C17" s="80" t="s">
        <v>83</v>
      </c>
      <c r="D17" s="80" t="s">
        <v>83</v>
      </c>
      <c r="E17" s="80" t="s">
        <v>83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6" t="s">
        <v>84</v>
      </c>
      <c r="C19" s="126"/>
      <c r="D19" s="126"/>
      <c r="E19" s="126"/>
      <c r="F19" s="4"/>
    </row>
    <row r="20" spans="1:6" ht="14.25">
      <c r="A20" s="2" t="s">
        <v>85</v>
      </c>
      <c r="B20" s="2"/>
      <c r="C20" s="2"/>
      <c r="D20" s="2"/>
      <c r="E20" s="2"/>
      <c r="F20" s="4"/>
    </row>
    <row r="21" spans="1:6" ht="14.25">
      <c r="A21" s="2" t="s">
        <v>86</v>
      </c>
      <c r="B21" s="80" t="s">
        <v>83</v>
      </c>
      <c r="C21" s="80" t="s">
        <v>83</v>
      </c>
      <c r="D21" s="80" t="s">
        <v>83</v>
      </c>
      <c r="E21" s="80" t="s">
        <v>83</v>
      </c>
      <c r="F21" s="36"/>
    </row>
    <row r="22" spans="1:6" ht="14.25">
      <c r="A22" s="2" t="s">
        <v>87</v>
      </c>
      <c r="B22" s="80">
        <v>2.4</v>
      </c>
      <c r="C22" s="80">
        <v>2.37</v>
      </c>
      <c r="D22" s="80">
        <v>2.58</v>
      </c>
      <c r="E22" s="80">
        <v>2.97</v>
      </c>
      <c r="F22" s="36"/>
    </row>
    <row r="23" spans="1:6" ht="14.25">
      <c r="A23" s="2" t="s">
        <v>88</v>
      </c>
      <c r="B23" s="80" t="s">
        <v>83</v>
      </c>
      <c r="C23" s="80" t="s">
        <v>83</v>
      </c>
      <c r="D23" s="80" t="s">
        <v>83</v>
      </c>
      <c r="E23" s="80" t="s">
        <v>83</v>
      </c>
      <c r="F23" s="36"/>
    </row>
    <row r="24" spans="1:6" ht="14.25">
      <c r="A24" s="2" t="s">
        <v>89</v>
      </c>
      <c r="B24" s="80">
        <v>3.38</v>
      </c>
      <c r="C24" s="80">
        <v>3.44</v>
      </c>
      <c r="D24" s="80">
        <v>3.03</v>
      </c>
      <c r="E24" s="80">
        <v>3.57</v>
      </c>
      <c r="F24" s="36"/>
    </row>
    <row r="25" spans="1:6" ht="14.25">
      <c r="A25" s="2" t="s">
        <v>90</v>
      </c>
      <c r="B25" s="80" t="s">
        <v>83</v>
      </c>
      <c r="C25" s="80" t="s">
        <v>83</v>
      </c>
      <c r="D25" s="80" t="s">
        <v>83</v>
      </c>
      <c r="E25" s="80" t="s">
        <v>83</v>
      </c>
      <c r="F25" s="36"/>
    </row>
    <row r="26" spans="1:6" ht="14.25">
      <c r="A26" s="47" t="s">
        <v>91</v>
      </c>
      <c r="B26" s="82">
        <v>4.04</v>
      </c>
      <c r="C26" s="82">
        <v>4.4</v>
      </c>
      <c r="D26" s="82">
        <v>4.71</v>
      </c>
      <c r="E26" s="82">
        <v>4.57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220</v>
      </c>
      <c r="B28" s="84"/>
      <c r="C28" s="80"/>
      <c r="D28" s="2"/>
      <c r="E28" s="85"/>
      <c r="F28" s="36"/>
    </row>
    <row r="29" spans="1:6" ht="13.5" customHeight="1">
      <c r="A29" s="2" t="s">
        <v>221</v>
      </c>
      <c r="B29" s="84"/>
      <c r="C29" s="116"/>
      <c r="D29" s="116"/>
      <c r="E29" s="116"/>
      <c r="F29" s="36"/>
    </row>
    <row r="30" spans="1:6" ht="6.75" customHeight="1">
      <c r="A30" s="2"/>
      <c r="B30" s="84"/>
      <c r="C30" s="116"/>
      <c r="D30" s="116"/>
      <c r="E30" s="116"/>
      <c r="F30" s="36"/>
    </row>
    <row r="31" spans="1:6" ht="13.5" customHeight="1">
      <c r="A31" s="2" t="s">
        <v>243</v>
      </c>
      <c r="B31" s="117"/>
      <c r="C31" s="116"/>
      <c r="D31" s="116"/>
      <c r="E31" s="116"/>
      <c r="F31" s="36"/>
    </row>
    <row r="32" spans="1:6" ht="13.5" customHeight="1">
      <c r="A32" s="2" t="s">
        <v>230</v>
      </c>
      <c r="B32" s="117"/>
      <c r="C32" s="116"/>
      <c r="D32" s="116"/>
      <c r="E32" s="116"/>
      <c r="F32" s="36"/>
    </row>
    <row r="33" spans="1:6" ht="6.75" customHeight="1">
      <c r="A33" s="2"/>
      <c r="B33" s="117"/>
      <c r="C33" s="116"/>
      <c r="D33" s="116"/>
      <c r="E33" s="116"/>
      <c r="F33" s="36"/>
    </row>
    <row r="34" spans="1:6" ht="13.5" customHeight="1">
      <c r="A34" s="2" t="s">
        <v>240</v>
      </c>
      <c r="B34" s="117"/>
      <c r="C34" s="116"/>
      <c r="D34" s="116"/>
      <c r="E34" s="116"/>
      <c r="F34" s="36"/>
    </row>
    <row r="35" spans="1:6" ht="14.25">
      <c r="A35" s="9"/>
      <c r="B35" s="28"/>
      <c r="C35" s="9"/>
      <c r="D35" s="9"/>
      <c r="E35" s="9"/>
      <c r="F35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194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51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14"/>
      <c r="E6" s="114"/>
      <c r="F6" s="13"/>
      <c r="G6" s="10"/>
    </row>
    <row r="7" spans="1:7" ht="14.25">
      <c r="A7" s="2" t="s">
        <v>92</v>
      </c>
      <c r="B7" s="58">
        <f>SUM(B8:B12)</f>
        <v>268163.6</v>
      </c>
      <c r="C7" s="58">
        <f>SUM(C8:C12)</f>
        <v>252145.3</v>
      </c>
      <c r="D7" s="58">
        <f>SUM(D8:D12)</f>
        <v>233606.40000000002</v>
      </c>
      <c r="E7" s="58">
        <f>SUM(E8:E12)</f>
        <v>319230.39999999997</v>
      </c>
      <c r="F7" s="5"/>
      <c r="G7" s="10"/>
    </row>
    <row r="8" spans="1:7" ht="14.25">
      <c r="A8" s="2" t="s">
        <v>93</v>
      </c>
      <c r="B8" s="58">
        <v>53184.4</v>
      </c>
      <c r="C8" s="58">
        <v>46531.8</v>
      </c>
      <c r="D8" s="58">
        <v>44010.6</v>
      </c>
      <c r="E8" s="58">
        <v>63880.2</v>
      </c>
      <c r="F8" s="5"/>
      <c r="G8" s="10"/>
    </row>
    <row r="9" spans="1:7" ht="14.25">
      <c r="A9" s="2" t="s">
        <v>94</v>
      </c>
      <c r="B9" s="58">
        <v>19411.3</v>
      </c>
      <c r="C9" s="58">
        <v>19786.7</v>
      </c>
      <c r="D9" s="58">
        <v>18728.4</v>
      </c>
      <c r="E9" s="58">
        <v>29197.8</v>
      </c>
      <c r="F9" s="5"/>
      <c r="G9" s="10"/>
    </row>
    <row r="10" spans="1:7" ht="14.25">
      <c r="A10" s="2" t="s">
        <v>95</v>
      </c>
      <c r="B10" s="58">
        <v>4185.9</v>
      </c>
      <c r="C10" s="58">
        <v>4280.6</v>
      </c>
      <c r="D10" s="58">
        <v>3528.2</v>
      </c>
      <c r="E10" s="58">
        <v>4384.7</v>
      </c>
      <c r="F10" s="5"/>
      <c r="G10" s="10"/>
    </row>
    <row r="11" spans="1:7" ht="14.25">
      <c r="A11" s="2" t="s">
        <v>96</v>
      </c>
      <c r="B11" s="58">
        <v>629.7</v>
      </c>
      <c r="C11" s="58">
        <v>582.2</v>
      </c>
      <c r="D11" s="58">
        <v>474.1</v>
      </c>
      <c r="E11" s="58">
        <v>645.4</v>
      </c>
      <c r="F11" s="5"/>
      <c r="G11" s="10"/>
    </row>
    <row r="12" spans="1:7" ht="14.25">
      <c r="A12" s="2" t="s">
        <v>97</v>
      </c>
      <c r="B12" s="58">
        <v>190752.3</v>
      </c>
      <c r="C12" s="58">
        <v>180964</v>
      </c>
      <c r="D12" s="58">
        <v>166865.1</v>
      </c>
      <c r="E12" s="58">
        <v>221122.3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98</v>
      </c>
      <c r="B14" s="58">
        <f>SUM(B15:B19)</f>
        <v>966767.2</v>
      </c>
      <c r="C14" s="58">
        <f>SUM(C15:C19)</f>
        <v>788800.5999999999</v>
      </c>
      <c r="D14" s="58">
        <f>SUM(D15:D19)</f>
        <v>786666.1</v>
      </c>
      <c r="E14" s="58">
        <f>SUM(E15:E19)</f>
        <v>1112701</v>
      </c>
      <c r="F14" s="5"/>
      <c r="G14" s="10"/>
    </row>
    <row r="15" spans="1:7" ht="14.25">
      <c r="A15" s="2" t="s">
        <v>93</v>
      </c>
      <c r="B15" s="58">
        <v>496919.6</v>
      </c>
      <c r="C15" s="58">
        <v>414728.1</v>
      </c>
      <c r="D15" s="58">
        <v>412825.8</v>
      </c>
      <c r="E15" s="58">
        <v>601566.4</v>
      </c>
      <c r="F15" s="5"/>
      <c r="G15" s="10"/>
    </row>
    <row r="16" spans="1:7" ht="14.25">
      <c r="A16" s="2" t="s">
        <v>94</v>
      </c>
      <c r="B16" s="58">
        <v>8659.6</v>
      </c>
      <c r="C16" s="58">
        <v>7978</v>
      </c>
      <c r="D16" s="58">
        <v>9405.2</v>
      </c>
      <c r="E16" s="58">
        <v>8882.6</v>
      </c>
      <c r="F16" s="5"/>
      <c r="G16" s="10"/>
    </row>
    <row r="17" spans="1:7" ht="14.25">
      <c r="A17" s="2" t="s">
        <v>95</v>
      </c>
      <c r="B17" s="58">
        <v>24821.4</v>
      </c>
      <c r="C17" s="58">
        <v>17688.3</v>
      </c>
      <c r="D17" s="58">
        <v>15547.1</v>
      </c>
      <c r="E17" s="58">
        <v>20966.6</v>
      </c>
      <c r="F17" s="5"/>
      <c r="G17" s="10"/>
    </row>
    <row r="18" spans="1:7" ht="14.25">
      <c r="A18" s="2" t="s">
        <v>96</v>
      </c>
      <c r="B18" s="58">
        <v>15759.9</v>
      </c>
      <c r="C18" s="58">
        <v>16167.6</v>
      </c>
      <c r="D18" s="58">
        <v>14642.7</v>
      </c>
      <c r="E18" s="58">
        <v>11805</v>
      </c>
      <c r="F18" s="5"/>
      <c r="G18" s="10"/>
    </row>
    <row r="19" spans="1:7" ht="14.25">
      <c r="A19" s="2" t="s">
        <v>97</v>
      </c>
      <c r="B19" s="58">
        <v>420606.7</v>
      </c>
      <c r="C19" s="58">
        <v>332238.6</v>
      </c>
      <c r="D19" s="58">
        <v>334245.3</v>
      </c>
      <c r="E19" s="58">
        <v>469480.4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99</v>
      </c>
      <c r="B21" s="58">
        <f>SUM(B22:B26)</f>
        <v>299507.6</v>
      </c>
      <c r="C21" s="58">
        <f>SUM(C22:C26)</f>
        <v>269721.4</v>
      </c>
      <c r="D21" s="58">
        <f>SUM(D22:D26)</f>
        <v>242641.8</v>
      </c>
      <c r="E21" s="58">
        <f>SUM(E22:E26)</f>
        <v>423338.30000000005</v>
      </c>
      <c r="F21" s="5"/>
      <c r="G21" s="10"/>
    </row>
    <row r="22" spans="1:7" ht="14.25">
      <c r="A22" s="2" t="s">
        <v>93</v>
      </c>
      <c r="B22" s="58">
        <v>125293.3</v>
      </c>
      <c r="C22" s="58">
        <v>119894.8</v>
      </c>
      <c r="D22" s="58">
        <v>119245.9</v>
      </c>
      <c r="E22" s="58">
        <v>201105.9</v>
      </c>
      <c r="F22" s="5"/>
      <c r="G22" s="10"/>
    </row>
    <row r="23" spans="1:7" ht="14.25">
      <c r="A23" s="2" t="s">
        <v>94</v>
      </c>
      <c r="B23" s="58">
        <v>2708.8</v>
      </c>
      <c r="C23" s="58">
        <v>2631.8</v>
      </c>
      <c r="D23" s="58">
        <v>2354.4</v>
      </c>
      <c r="E23" s="58">
        <v>3304.1</v>
      </c>
      <c r="F23" s="5"/>
      <c r="G23" s="10"/>
    </row>
    <row r="24" spans="1:7" ht="14.25">
      <c r="A24" s="2" t="s">
        <v>95</v>
      </c>
      <c r="B24" s="58">
        <v>818.5</v>
      </c>
      <c r="C24" s="58">
        <v>935</v>
      </c>
      <c r="D24" s="58">
        <v>491.3</v>
      </c>
      <c r="E24" s="58">
        <v>831.1</v>
      </c>
      <c r="F24" s="5"/>
      <c r="G24" s="10"/>
    </row>
    <row r="25" spans="1:7" ht="14.25">
      <c r="A25" s="2" t="s">
        <v>96</v>
      </c>
      <c r="B25" s="58">
        <v>141.4</v>
      </c>
      <c r="C25" s="58">
        <v>177.6</v>
      </c>
      <c r="D25" s="58">
        <v>142.7</v>
      </c>
      <c r="E25" s="58">
        <v>630.2</v>
      </c>
      <c r="F25" s="5"/>
      <c r="G25" s="10"/>
    </row>
    <row r="26" spans="1:7" ht="14.25">
      <c r="A26" s="2" t="s">
        <v>97</v>
      </c>
      <c r="B26" s="58">
        <v>170545.6</v>
      </c>
      <c r="C26" s="58">
        <v>146082.2</v>
      </c>
      <c r="D26" s="58">
        <v>120407.5</v>
      </c>
      <c r="E26" s="58">
        <v>217467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100</v>
      </c>
      <c r="B28" s="58">
        <f>SUM(B29:B33)</f>
        <v>78016.3</v>
      </c>
      <c r="C28" s="58">
        <f>SUM(C29:C33)</f>
        <v>88476.6</v>
      </c>
      <c r="D28" s="58">
        <f>SUM(D29:D33)</f>
        <v>83846.9</v>
      </c>
      <c r="E28" s="58">
        <f>SUM(E29:E33)</f>
        <v>138379.8</v>
      </c>
      <c r="F28" s="5"/>
      <c r="G28" s="10"/>
    </row>
    <row r="29" spans="1:7" ht="14.25">
      <c r="A29" s="2" t="s">
        <v>93</v>
      </c>
      <c r="B29" s="58">
        <v>10726</v>
      </c>
      <c r="C29" s="58">
        <v>11918.8</v>
      </c>
      <c r="D29" s="58">
        <v>11815.9</v>
      </c>
      <c r="E29" s="58">
        <v>17545.8</v>
      </c>
      <c r="F29" s="5"/>
      <c r="G29" s="10"/>
    </row>
    <row r="30" spans="1:7" ht="14.25">
      <c r="A30" s="2" t="s">
        <v>94</v>
      </c>
      <c r="B30" s="58">
        <v>32770</v>
      </c>
      <c r="C30" s="58">
        <v>37254.4</v>
      </c>
      <c r="D30" s="58">
        <v>37809</v>
      </c>
      <c r="E30" s="58">
        <v>50555.9</v>
      </c>
      <c r="F30" s="5"/>
      <c r="G30" s="10"/>
    </row>
    <row r="31" spans="1:7" ht="14.25">
      <c r="A31" s="2" t="s">
        <v>95</v>
      </c>
      <c r="B31" s="58">
        <v>9968.1</v>
      </c>
      <c r="C31" s="58">
        <v>11522.3</v>
      </c>
      <c r="D31" s="58">
        <v>7955.3</v>
      </c>
      <c r="E31" s="58">
        <v>13307.9</v>
      </c>
      <c r="F31" s="5"/>
      <c r="G31" s="10"/>
    </row>
    <row r="32" spans="1:7" ht="14.25">
      <c r="A32" s="2" t="s">
        <v>96</v>
      </c>
      <c r="B32" s="58">
        <v>3692</v>
      </c>
      <c r="C32" s="58">
        <v>2844.3</v>
      </c>
      <c r="D32" s="58">
        <v>2980.7</v>
      </c>
      <c r="E32" s="58">
        <v>4158.2</v>
      </c>
      <c r="F32" s="5"/>
      <c r="G32" s="10"/>
    </row>
    <row r="33" spans="1:7" ht="14.25">
      <c r="A33" s="2" t="s">
        <v>97</v>
      </c>
      <c r="B33" s="58">
        <v>20860.2</v>
      </c>
      <c r="C33" s="58">
        <v>24936.8</v>
      </c>
      <c r="D33" s="58">
        <v>23286</v>
      </c>
      <c r="E33" s="58">
        <v>52812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101</v>
      </c>
      <c r="B35" s="58">
        <f>SUM(B36:B40)</f>
        <v>1637125.4</v>
      </c>
      <c r="C35" s="58">
        <f>SUM(C36:C40)</f>
        <v>1419105.3</v>
      </c>
      <c r="D35" s="58">
        <f>SUM(D36:D40)</f>
        <v>1364553.1999999997</v>
      </c>
      <c r="E35" s="58">
        <f>SUM(E36:E40)</f>
        <v>2010414.9</v>
      </c>
      <c r="F35" s="5"/>
      <c r="G35" s="10"/>
    </row>
    <row r="36" spans="1:7" ht="14.25">
      <c r="A36" s="2" t="s">
        <v>93</v>
      </c>
      <c r="B36" s="58">
        <v>690221.3</v>
      </c>
      <c r="C36" s="58">
        <v>597822.8</v>
      </c>
      <c r="D36" s="58">
        <v>591193.6</v>
      </c>
      <c r="E36" s="58">
        <v>887191.6</v>
      </c>
      <c r="F36" s="5"/>
      <c r="G36" s="10"/>
    </row>
    <row r="37" spans="1:7" ht="14.25">
      <c r="A37" s="2" t="s">
        <v>94</v>
      </c>
      <c r="B37" s="58">
        <v>65005.6</v>
      </c>
      <c r="C37" s="58">
        <v>68881.4</v>
      </c>
      <c r="D37" s="58">
        <v>69547.2</v>
      </c>
      <c r="E37" s="58">
        <v>93171.1</v>
      </c>
      <c r="F37" s="5"/>
      <c r="G37" s="10"/>
    </row>
    <row r="38" spans="1:7" ht="14.25">
      <c r="A38" s="2" t="s">
        <v>95</v>
      </c>
      <c r="B38" s="58">
        <v>40312.7</v>
      </c>
      <c r="C38" s="58">
        <v>34737.6</v>
      </c>
      <c r="D38" s="58">
        <v>27792.1</v>
      </c>
      <c r="E38" s="58">
        <v>39887.5</v>
      </c>
      <c r="F38" s="5"/>
      <c r="G38" s="10"/>
    </row>
    <row r="39" spans="1:7" ht="14.25">
      <c r="A39" s="2" t="s">
        <v>96</v>
      </c>
      <c r="B39" s="58">
        <v>20228.7</v>
      </c>
      <c r="C39" s="58">
        <v>19775.2</v>
      </c>
      <c r="D39" s="58">
        <v>18262.7</v>
      </c>
      <c r="E39" s="58">
        <v>17243.9</v>
      </c>
      <c r="F39" s="5"/>
      <c r="G39" s="10"/>
    </row>
    <row r="40" spans="1:7" ht="14.25">
      <c r="A40" s="47" t="s">
        <v>97</v>
      </c>
      <c r="B40" s="87">
        <v>821357.1</v>
      </c>
      <c r="C40" s="87">
        <v>697888.3</v>
      </c>
      <c r="D40" s="87">
        <v>657757.6</v>
      </c>
      <c r="E40" s="87">
        <v>972920.8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231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102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232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205</v>
      </c>
      <c r="B46" s="88"/>
      <c r="C46" s="88"/>
      <c r="D46" s="88"/>
      <c r="E46" s="88"/>
      <c r="F46" s="5"/>
      <c r="G46" s="10"/>
    </row>
    <row r="47" spans="1:7" ht="6.75" customHeight="1">
      <c r="A47" s="116"/>
      <c r="B47" s="58"/>
      <c r="C47" s="116"/>
      <c r="D47" s="58"/>
      <c r="E47" s="58"/>
      <c r="F47" s="5"/>
      <c r="G47" s="10"/>
    </row>
    <row r="48" spans="1:6" ht="13.5" customHeight="1">
      <c r="A48" s="2" t="s">
        <v>240</v>
      </c>
      <c r="B48" s="58"/>
      <c r="C48" s="116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195</v>
      </c>
      <c r="B1" s="47"/>
      <c r="C1" s="47"/>
      <c r="D1" s="87"/>
      <c r="E1" s="87"/>
      <c r="F1" s="36"/>
    </row>
    <row r="2" spans="1:6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36"/>
    </row>
    <row r="3" spans="1:6" ht="14.25">
      <c r="A3" s="52" t="s">
        <v>1</v>
      </c>
      <c r="B3" s="89">
        <v>2022</v>
      </c>
      <c r="C3" s="89">
        <v>2022</v>
      </c>
      <c r="D3" s="89">
        <v>2022</v>
      </c>
      <c r="E3" s="89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6" t="s">
        <v>51</v>
      </c>
      <c r="C5" s="126"/>
      <c r="D5" s="126"/>
      <c r="E5" s="126"/>
      <c r="F5" s="36"/>
    </row>
    <row r="6" spans="1:6" ht="8.25" customHeight="1">
      <c r="A6" s="2"/>
      <c r="B6" s="55"/>
      <c r="C6" s="94"/>
      <c r="D6" s="94"/>
      <c r="E6" s="55"/>
      <c r="F6" s="36"/>
    </row>
    <row r="7" spans="1:6" ht="14.25">
      <c r="A7" s="2" t="s">
        <v>92</v>
      </c>
      <c r="B7" s="58">
        <f>SUM(B8:B12)</f>
        <v>190972.8</v>
      </c>
      <c r="C7" s="58">
        <f>SUM(C8:C12)</f>
        <v>179735.5</v>
      </c>
      <c r="D7" s="58">
        <f>SUM(D8:D12)</f>
        <v>138017.7</v>
      </c>
      <c r="E7" s="58">
        <f>SUM(E8:E12)</f>
        <v>190764.3</v>
      </c>
      <c r="F7" s="5"/>
    </row>
    <row r="8" spans="1:6" ht="14.25">
      <c r="A8" s="2" t="s">
        <v>93</v>
      </c>
      <c r="B8" s="58">
        <v>93105</v>
      </c>
      <c r="C8" s="58">
        <v>89676.5</v>
      </c>
      <c r="D8" s="58">
        <v>61941.3</v>
      </c>
      <c r="E8" s="58">
        <v>96141.9</v>
      </c>
      <c r="F8" s="36"/>
    </row>
    <row r="9" spans="1:6" ht="14.25">
      <c r="A9" s="2" t="s">
        <v>94</v>
      </c>
      <c r="B9" s="58">
        <v>5877.1</v>
      </c>
      <c r="C9" s="58">
        <v>4565.4</v>
      </c>
      <c r="D9" s="58">
        <v>4351.6</v>
      </c>
      <c r="E9" s="58">
        <v>4989.7</v>
      </c>
      <c r="F9" s="36"/>
    </row>
    <row r="10" spans="1:6" ht="14.25">
      <c r="A10" s="2" t="s">
        <v>95</v>
      </c>
      <c r="B10" s="58">
        <v>2902.9</v>
      </c>
      <c r="C10" s="58">
        <v>1867</v>
      </c>
      <c r="D10" s="58">
        <v>1936.3</v>
      </c>
      <c r="E10" s="58">
        <v>2058.4</v>
      </c>
      <c r="F10" s="36"/>
    </row>
    <row r="11" spans="1:6" ht="14.25">
      <c r="A11" s="2" t="s">
        <v>96</v>
      </c>
      <c r="B11" s="58">
        <v>1063.7</v>
      </c>
      <c r="C11" s="58">
        <v>1038.2</v>
      </c>
      <c r="D11" s="58">
        <v>1003.6</v>
      </c>
      <c r="E11" s="58">
        <v>1041.3</v>
      </c>
      <c r="F11" s="36"/>
    </row>
    <row r="12" spans="1:6" ht="14.25">
      <c r="A12" s="2" t="s">
        <v>97</v>
      </c>
      <c r="B12" s="58">
        <v>88024.1</v>
      </c>
      <c r="C12" s="58">
        <v>82588.4</v>
      </c>
      <c r="D12" s="58">
        <v>68784.9</v>
      </c>
      <c r="E12" s="58">
        <v>86533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98</v>
      </c>
      <c r="B14" s="58">
        <f>SUM(B15:B19)</f>
        <v>32535</v>
      </c>
      <c r="C14" s="58">
        <f>SUM(C15:C19)</f>
        <v>26717.800000000003</v>
      </c>
      <c r="D14" s="58">
        <f>SUM(D15:D19)</f>
        <v>25028.6</v>
      </c>
      <c r="E14" s="58">
        <f>SUM(E15:E19)</f>
        <v>31404.300000000003</v>
      </c>
      <c r="F14" s="29"/>
    </row>
    <row r="15" spans="1:6" ht="14.25">
      <c r="A15" s="2" t="s">
        <v>93</v>
      </c>
      <c r="B15" s="58">
        <v>15676.7</v>
      </c>
      <c r="C15" s="58">
        <v>13851.6</v>
      </c>
      <c r="D15" s="58">
        <v>12216.9</v>
      </c>
      <c r="E15" s="58">
        <v>12290.1</v>
      </c>
      <c r="F15" s="36"/>
    </row>
    <row r="16" spans="1:6" ht="14.25">
      <c r="A16" s="2" t="s">
        <v>94</v>
      </c>
      <c r="B16" s="58">
        <v>1738.1</v>
      </c>
      <c r="C16" s="58">
        <v>856.4</v>
      </c>
      <c r="D16" s="58">
        <v>716</v>
      </c>
      <c r="E16" s="58">
        <v>961.2</v>
      </c>
      <c r="F16" s="36"/>
    </row>
    <row r="17" spans="1:6" ht="14.25">
      <c r="A17" s="2" t="s">
        <v>95</v>
      </c>
      <c r="B17" s="58">
        <v>2039.2</v>
      </c>
      <c r="C17" s="58">
        <v>1443.7</v>
      </c>
      <c r="D17" s="58">
        <v>1384.8</v>
      </c>
      <c r="E17" s="58">
        <v>3747.8</v>
      </c>
      <c r="F17" s="36"/>
    </row>
    <row r="18" spans="1:6" ht="14.25">
      <c r="A18" s="2" t="s">
        <v>96</v>
      </c>
      <c r="B18" s="58">
        <v>2626.9</v>
      </c>
      <c r="C18" s="58">
        <v>1305.4</v>
      </c>
      <c r="D18" s="58">
        <v>1098.6</v>
      </c>
      <c r="E18" s="58">
        <v>3986.6</v>
      </c>
      <c r="F18" s="36"/>
    </row>
    <row r="19" spans="1:6" ht="14.25">
      <c r="A19" s="2" t="s">
        <v>97</v>
      </c>
      <c r="B19" s="58">
        <v>10454.1</v>
      </c>
      <c r="C19" s="58">
        <v>9260.7</v>
      </c>
      <c r="D19" s="58">
        <v>9612.3</v>
      </c>
      <c r="E19" s="58">
        <v>10418.6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99</v>
      </c>
      <c r="B21" s="58">
        <f>SUM(B22:B26)</f>
        <v>4958.6</v>
      </c>
      <c r="C21" s="58">
        <f>SUM(C22:C26)</f>
        <v>5092.6</v>
      </c>
      <c r="D21" s="58">
        <f>SUM(D22:D26)</f>
        <v>4314.300000000001</v>
      </c>
      <c r="E21" s="58">
        <f>SUM(E22:E26)</f>
        <v>4968.8</v>
      </c>
      <c r="F21" s="5"/>
    </row>
    <row r="22" spans="1:6" ht="14.25">
      <c r="A22" s="2" t="s">
        <v>93</v>
      </c>
      <c r="B22" s="58">
        <v>2398</v>
      </c>
      <c r="C22" s="58">
        <v>2520.8</v>
      </c>
      <c r="D22" s="58">
        <v>2210.9</v>
      </c>
      <c r="E22" s="58">
        <v>2299.4</v>
      </c>
      <c r="F22" s="36"/>
    </row>
    <row r="23" spans="1:6" ht="14.25">
      <c r="A23" s="2" t="s">
        <v>94</v>
      </c>
      <c r="B23" s="58">
        <v>294.2</v>
      </c>
      <c r="C23" s="58">
        <v>241.7</v>
      </c>
      <c r="D23" s="58">
        <v>134.4</v>
      </c>
      <c r="E23" s="58">
        <v>185.5</v>
      </c>
      <c r="F23" s="36"/>
    </row>
    <row r="24" spans="1:6" ht="14.25">
      <c r="A24" s="2" t="s">
        <v>95</v>
      </c>
      <c r="B24" s="58">
        <v>77.4</v>
      </c>
      <c r="C24" s="58">
        <v>68.8</v>
      </c>
      <c r="D24" s="58">
        <v>69.3</v>
      </c>
      <c r="E24" s="58">
        <v>65.8</v>
      </c>
      <c r="F24" s="36"/>
    </row>
    <row r="25" spans="1:6" ht="14.25">
      <c r="A25" s="2" t="s">
        <v>96</v>
      </c>
      <c r="B25" s="58">
        <v>177.4</v>
      </c>
      <c r="C25" s="58">
        <v>132.7</v>
      </c>
      <c r="D25" s="58">
        <v>75.3</v>
      </c>
      <c r="E25" s="58">
        <v>105.4</v>
      </c>
      <c r="F25" s="36"/>
    </row>
    <row r="26" spans="1:6" ht="14.25">
      <c r="A26" s="2" t="s">
        <v>97</v>
      </c>
      <c r="B26" s="58">
        <v>2011.6</v>
      </c>
      <c r="C26" s="58">
        <v>2128.6</v>
      </c>
      <c r="D26" s="58">
        <v>1824.4</v>
      </c>
      <c r="E26" s="58">
        <v>2312.7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100</v>
      </c>
      <c r="B28" s="58">
        <f>SUM(B29:B33)</f>
        <v>4830.7</v>
      </c>
      <c r="C28" s="58">
        <f>SUM(C29:C33)</f>
        <v>4464.5</v>
      </c>
      <c r="D28" s="58">
        <f>SUM(D29:D33)</f>
        <v>3754.6000000000004</v>
      </c>
      <c r="E28" s="58">
        <f>SUM(E29:E33)</f>
        <v>16125.199999999999</v>
      </c>
      <c r="F28" s="5"/>
    </row>
    <row r="29" spans="1:6" ht="14.25">
      <c r="A29" s="2" t="s">
        <v>93</v>
      </c>
      <c r="B29" s="58">
        <v>942</v>
      </c>
      <c r="C29" s="58">
        <v>824.9</v>
      </c>
      <c r="D29" s="58">
        <v>640.3</v>
      </c>
      <c r="E29" s="58">
        <v>1382.4</v>
      </c>
      <c r="F29" s="36"/>
    </row>
    <row r="30" spans="1:6" ht="14.25">
      <c r="A30" s="2" t="s">
        <v>94</v>
      </c>
      <c r="B30" s="58">
        <v>743.7</v>
      </c>
      <c r="C30" s="58">
        <v>581</v>
      </c>
      <c r="D30" s="58">
        <v>528.8</v>
      </c>
      <c r="E30" s="58">
        <v>875.9</v>
      </c>
      <c r="F30" s="36"/>
    </row>
    <row r="31" spans="1:6" ht="14.25">
      <c r="A31" s="2" t="s">
        <v>95</v>
      </c>
      <c r="B31" s="58">
        <v>1553</v>
      </c>
      <c r="C31" s="58">
        <v>1531.7</v>
      </c>
      <c r="D31" s="58">
        <v>1249.2</v>
      </c>
      <c r="E31" s="58">
        <v>1194.4</v>
      </c>
      <c r="F31" s="36"/>
    </row>
    <row r="32" spans="1:6" ht="14.25">
      <c r="A32" s="2" t="s">
        <v>96</v>
      </c>
      <c r="B32" s="58">
        <v>47</v>
      </c>
      <c r="C32" s="58">
        <v>32</v>
      </c>
      <c r="D32" s="58">
        <v>37.3</v>
      </c>
      <c r="E32" s="58">
        <v>36.2</v>
      </c>
      <c r="F32" s="36"/>
    </row>
    <row r="33" spans="1:6" ht="14.25">
      <c r="A33" s="2" t="s">
        <v>97</v>
      </c>
      <c r="B33" s="58">
        <v>1545</v>
      </c>
      <c r="C33" s="58">
        <v>1494.9</v>
      </c>
      <c r="D33" s="58">
        <v>1299</v>
      </c>
      <c r="E33" s="58">
        <v>12636.3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103</v>
      </c>
      <c r="B35" s="58">
        <f>SUM(B36:B40)</f>
        <v>233783.3</v>
      </c>
      <c r="C35" s="58">
        <f>SUM(C36:C40)</f>
        <v>216455.09999999998</v>
      </c>
      <c r="D35" s="58">
        <f>SUM(D36:D40)</f>
        <v>171451.90000000002</v>
      </c>
      <c r="E35" s="58">
        <f>SUM(E36:E40)</f>
        <v>243585.7</v>
      </c>
      <c r="F35" s="36"/>
    </row>
    <row r="36" spans="1:6" ht="14.25">
      <c r="A36" s="2" t="s">
        <v>93</v>
      </c>
      <c r="B36" s="58">
        <v>112273.4</v>
      </c>
      <c r="C36" s="58">
        <v>107031.4</v>
      </c>
      <c r="D36" s="58">
        <v>77134.2</v>
      </c>
      <c r="E36" s="58">
        <v>112234.8</v>
      </c>
      <c r="F36" s="36"/>
    </row>
    <row r="37" spans="1:6" ht="14.25">
      <c r="A37" s="2" t="s">
        <v>94</v>
      </c>
      <c r="B37" s="58">
        <v>8671.4</v>
      </c>
      <c r="C37" s="58">
        <v>6261.5</v>
      </c>
      <c r="D37" s="58">
        <v>5743.5</v>
      </c>
      <c r="E37" s="58">
        <v>7025.1</v>
      </c>
      <c r="F37" s="36"/>
    </row>
    <row r="38" spans="1:6" ht="14.25">
      <c r="A38" s="2" t="s">
        <v>95</v>
      </c>
      <c r="B38" s="58">
        <v>6590</v>
      </c>
      <c r="C38" s="58">
        <v>4927.3</v>
      </c>
      <c r="D38" s="58">
        <v>4652.3</v>
      </c>
      <c r="E38" s="58">
        <v>7078.8</v>
      </c>
      <c r="F38" s="36"/>
    </row>
    <row r="39" spans="1:6" ht="14.25">
      <c r="A39" s="2" t="s">
        <v>96</v>
      </c>
      <c r="B39" s="58">
        <v>3915.1</v>
      </c>
      <c r="C39" s="58">
        <v>2508.2</v>
      </c>
      <c r="D39" s="58">
        <v>2214.8</v>
      </c>
      <c r="E39" s="58">
        <v>5169.6</v>
      </c>
      <c r="F39" s="36"/>
    </row>
    <row r="40" spans="1:6" ht="14.25">
      <c r="A40" s="47" t="s">
        <v>97</v>
      </c>
      <c r="B40" s="87">
        <v>102333.4</v>
      </c>
      <c r="C40" s="87">
        <v>95726.7</v>
      </c>
      <c r="D40" s="87">
        <v>81707.1</v>
      </c>
      <c r="E40" s="87">
        <v>112077.4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231</v>
      </c>
      <c r="B42" s="58"/>
      <c r="C42" s="58"/>
      <c r="D42" s="58"/>
      <c r="E42" s="58"/>
      <c r="F42" s="36"/>
    </row>
    <row r="43" spans="1:6" ht="13.5" customHeight="1">
      <c r="A43" s="2" t="s">
        <v>102</v>
      </c>
      <c r="B43" s="115"/>
      <c r="C43" s="115"/>
      <c r="D43" s="111"/>
      <c r="E43" s="21"/>
      <c r="F43" s="36"/>
    </row>
    <row r="44" spans="1:6" ht="6.75" customHeight="1">
      <c r="A44" s="116"/>
      <c r="B44" s="21"/>
      <c r="C44" s="21"/>
      <c r="D44" s="111"/>
      <c r="E44" s="21"/>
      <c r="F44" s="36"/>
    </row>
    <row r="45" spans="1:6" ht="13.5" customHeight="1">
      <c r="A45" s="134" t="s">
        <v>232</v>
      </c>
      <c r="B45" s="134"/>
      <c r="C45" s="134"/>
      <c r="D45" s="134"/>
      <c r="E45" s="134"/>
      <c r="F45" s="36"/>
    </row>
    <row r="46" spans="1:6" ht="13.5" customHeight="1">
      <c r="A46" s="74" t="s">
        <v>205</v>
      </c>
      <c r="B46" s="74"/>
      <c r="C46" s="74"/>
      <c r="D46" s="74"/>
      <c r="E46" s="74"/>
      <c r="F46" s="36"/>
    </row>
    <row r="47" spans="1:6" ht="6.75" customHeight="1">
      <c r="A47" s="116"/>
      <c r="B47" s="115"/>
      <c r="C47" s="115"/>
      <c r="D47" s="111"/>
      <c r="E47" s="21"/>
      <c r="F47" s="36"/>
    </row>
    <row r="48" spans="1:6" ht="13.5" customHeight="1">
      <c r="A48" s="2" t="s">
        <v>240</v>
      </c>
      <c r="B48" s="116"/>
      <c r="C48" s="116"/>
      <c r="D48" s="58"/>
      <c r="E48" s="11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0" t="s">
        <v>196</v>
      </c>
      <c r="B1" s="91"/>
      <c r="C1" s="58"/>
      <c r="D1" s="91"/>
      <c r="E1" s="91"/>
      <c r="F1" s="5"/>
    </row>
    <row r="2" spans="1:6" ht="14.25">
      <c r="A2" s="91"/>
      <c r="B2" s="46" t="s">
        <v>216</v>
      </c>
      <c r="C2" s="46" t="s">
        <v>217</v>
      </c>
      <c r="D2" s="46" t="s">
        <v>218</v>
      </c>
      <c r="E2" s="46" t="s">
        <v>218</v>
      </c>
      <c r="F2" s="5"/>
    </row>
    <row r="3" spans="1:6" ht="14.25">
      <c r="A3" s="92" t="s">
        <v>104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3"/>
      <c r="B4" s="68"/>
      <c r="C4" s="68"/>
      <c r="D4" s="56"/>
      <c r="E4" s="56"/>
      <c r="F4" s="11"/>
    </row>
    <row r="5" spans="1:6" ht="14.25">
      <c r="A5" s="91"/>
      <c r="B5" s="126" t="s">
        <v>105</v>
      </c>
      <c r="C5" s="126"/>
      <c r="D5" s="126"/>
      <c r="E5" s="126"/>
      <c r="F5" s="15"/>
    </row>
    <row r="6" spans="1:6" ht="7.5" customHeight="1">
      <c r="A6" s="91"/>
      <c r="B6" s="59"/>
      <c r="C6" s="94"/>
      <c r="D6" s="55"/>
      <c r="E6" s="55"/>
      <c r="F6" s="15"/>
    </row>
    <row r="7" spans="1:6" ht="14.25">
      <c r="A7" s="91" t="s">
        <v>106</v>
      </c>
      <c r="B7" s="58">
        <v>113507.3</v>
      </c>
      <c r="C7" s="58">
        <v>107968.1</v>
      </c>
      <c r="D7" s="58">
        <v>105607</v>
      </c>
      <c r="E7" s="68">
        <v>130903.6</v>
      </c>
      <c r="F7" s="5"/>
    </row>
    <row r="8" spans="1:6" ht="14.25">
      <c r="A8" s="91" t="s">
        <v>107</v>
      </c>
      <c r="B8" s="58">
        <v>2562.7</v>
      </c>
      <c r="C8" s="58">
        <v>2445.7</v>
      </c>
      <c r="D8" s="58">
        <v>2261.4</v>
      </c>
      <c r="E8" s="68">
        <v>2897.6</v>
      </c>
      <c r="F8" s="5"/>
    </row>
    <row r="9" spans="1:6" ht="14.25">
      <c r="A9" s="91" t="s">
        <v>108</v>
      </c>
      <c r="B9" s="58">
        <v>7619.4</v>
      </c>
      <c r="C9" s="58">
        <v>8543.4</v>
      </c>
      <c r="D9" s="58">
        <v>9552.8</v>
      </c>
      <c r="E9" s="68">
        <v>9468.4</v>
      </c>
      <c r="F9" s="5"/>
    </row>
    <row r="10" spans="1:6" ht="14.25">
      <c r="A10" s="91" t="s">
        <v>109</v>
      </c>
      <c r="B10" s="58">
        <v>10885.9</v>
      </c>
      <c r="C10" s="58">
        <v>10672.1</v>
      </c>
      <c r="D10" s="58">
        <v>8828</v>
      </c>
      <c r="E10" s="68">
        <v>13432.3</v>
      </c>
      <c r="F10" s="5"/>
    </row>
    <row r="11" spans="1:6" ht="14.25">
      <c r="A11" s="91" t="s">
        <v>110</v>
      </c>
      <c r="B11" s="58">
        <v>10639.2</v>
      </c>
      <c r="C11" s="58">
        <v>8061.1</v>
      </c>
      <c r="D11" s="58">
        <v>10300.9</v>
      </c>
      <c r="E11" s="68">
        <v>12257.2</v>
      </c>
      <c r="F11" s="5"/>
    </row>
    <row r="12" spans="1:6" ht="14.25">
      <c r="A12" s="91" t="s">
        <v>111</v>
      </c>
      <c r="B12" s="58">
        <v>3963.8</v>
      </c>
      <c r="C12" s="58">
        <v>4425.5</v>
      </c>
      <c r="D12" s="58">
        <v>11163.9</v>
      </c>
      <c r="E12" s="68">
        <v>11294</v>
      </c>
      <c r="F12" s="5"/>
    </row>
    <row r="13" spans="1:6" ht="14.25">
      <c r="A13" s="91" t="s">
        <v>112</v>
      </c>
      <c r="B13" s="58">
        <v>23968.4</v>
      </c>
      <c r="C13" s="58">
        <v>27393</v>
      </c>
      <c r="D13" s="58">
        <v>21690.7</v>
      </c>
      <c r="E13" s="68">
        <v>26771.9</v>
      </c>
      <c r="F13" s="5"/>
    </row>
    <row r="14" spans="1:6" ht="14.25">
      <c r="A14" s="91" t="s">
        <v>113</v>
      </c>
      <c r="B14" s="58">
        <v>31879.7</v>
      </c>
      <c r="C14" s="58">
        <v>27099.4</v>
      </c>
      <c r="D14" s="58">
        <v>23392.4</v>
      </c>
      <c r="E14" s="68">
        <v>30740</v>
      </c>
      <c r="F14" s="5"/>
    </row>
    <row r="15" spans="1:6" ht="14.25">
      <c r="A15" s="91" t="s">
        <v>114</v>
      </c>
      <c r="B15" s="58">
        <v>21925.7</v>
      </c>
      <c r="C15" s="58">
        <v>19256.4</v>
      </c>
      <c r="D15" s="58">
        <v>18311.6</v>
      </c>
      <c r="E15" s="68">
        <v>23941.4</v>
      </c>
      <c r="F15" s="5"/>
    </row>
    <row r="16" spans="1:6" ht="14.25">
      <c r="A16" s="91" t="s">
        <v>115</v>
      </c>
      <c r="B16" s="58">
        <v>4784.6</v>
      </c>
      <c r="C16" s="58">
        <v>3396</v>
      </c>
      <c r="D16" s="58">
        <v>3982.7</v>
      </c>
      <c r="E16" s="68">
        <v>5454.7</v>
      </c>
      <c r="F16" s="5"/>
    </row>
    <row r="17" spans="1:6" ht="14.25">
      <c r="A17" s="91" t="s">
        <v>116</v>
      </c>
      <c r="B17" s="58">
        <v>1641.1</v>
      </c>
      <c r="C17" s="58">
        <v>1267.6</v>
      </c>
      <c r="D17" s="58">
        <v>1143.5</v>
      </c>
      <c r="E17" s="68">
        <v>1977.2</v>
      </c>
      <c r="F17" s="5"/>
    </row>
    <row r="18" spans="1:6" ht="14.25">
      <c r="A18" s="91" t="s">
        <v>117</v>
      </c>
      <c r="B18" s="58">
        <v>2841.1</v>
      </c>
      <c r="C18" s="58">
        <v>1958.4</v>
      </c>
      <c r="D18" s="58">
        <v>2629.8</v>
      </c>
      <c r="E18" s="68">
        <v>3190.2</v>
      </c>
      <c r="F18" s="5"/>
    </row>
    <row r="19" spans="1:6" ht="14.25">
      <c r="A19" s="91" t="s">
        <v>118</v>
      </c>
      <c r="B19" s="58">
        <v>21101.3</v>
      </c>
      <c r="C19" s="58">
        <v>18169.8</v>
      </c>
      <c r="D19" s="58">
        <v>17437.7</v>
      </c>
      <c r="E19" s="68">
        <v>23232.1</v>
      </c>
      <c r="F19" s="5"/>
    </row>
    <row r="20" spans="1:6" ht="14.25">
      <c r="A20" s="91" t="s">
        <v>119</v>
      </c>
      <c r="B20" s="58">
        <v>1183.2</v>
      </c>
      <c r="C20" s="58">
        <v>1081.1</v>
      </c>
      <c r="D20" s="58">
        <v>1161.6</v>
      </c>
      <c r="E20" s="68">
        <v>1103.3</v>
      </c>
      <c r="F20" s="5"/>
    </row>
    <row r="21" spans="1:6" ht="14.25">
      <c r="A21" s="91" t="s">
        <v>120</v>
      </c>
      <c r="B21" s="58">
        <v>1685.5</v>
      </c>
      <c r="C21" s="58">
        <v>1645.1</v>
      </c>
      <c r="D21" s="58">
        <v>1679</v>
      </c>
      <c r="E21" s="68">
        <v>2104.2</v>
      </c>
      <c r="F21" s="5"/>
    </row>
    <row r="22" spans="1:6" ht="14.25">
      <c r="A22" s="91" t="s">
        <v>121</v>
      </c>
      <c r="B22" s="58">
        <v>2696</v>
      </c>
      <c r="C22" s="58">
        <v>1374.2</v>
      </c>
      <c r="D22" s="58">
        <v>1289</v>
      </c>
      <c r="E22" s="68">
        <v>2813.5</v>
      </c>
      <c r="F22" s="5"/>
    </row>
    <row r="23" spans="1:6" ht="14.25">
      <c r="A23" s="91" t="s">
        <v>122</v>
      </c>
      <c r="B23" s="58">
        <v>13281.1</v>
      </c>
      <c r="C23" s="58">
        <v>11584.9</v>
      </c>
      <c r="D23" s="58">
        <v>11170.3</v>
      </c>
      <c r="E23" s="68">
        <v>14299</v>
      </c>
      <c r="F23" s="5"/>
    </row>
    <row r="24" spans="1:6" ht="14.25">
      <c r="A24" s="91" t="s">
        <v>123</v>
      </c>
      <c r="B24" s="58">
        <v>533296</v>
      </c>
      <c r="C24" s="58">
        <v>451836.1</v>
      </c>
      <c r="D24" s="58">
        <v>448584.7</v>
      </c>
      <c r="E24" s="68">
        <v>706697</v>
      </c>
      <c r="F24" s="5"/>
    </row>
    <row r="25" spans="1:6" ht="14.25">
      <c r="A25" s="91" t="s">
        <v>124</v>
      </c>
      <c r="B25" s="58">
        <v>1346.7</v>
      </c>
      <c r="C25" s="58">
        <v>563.7</v>
      </c>
      <c r="D25" s="58">
        <v>335.3</v>
      </c>
      <c r="E25" s="68">
        <v>818.4</v>
      </c>
      <c r="F25" s="5"/>
    </row>
    <row r="26" spans="1:6" ht="14.25">
      <c r="A26" s="91" t="s">
        <v>125</v>
      </c>
      <c r="B26" s="58">
        <v>89796</v>
      </c>
      <c r="C26" s="58">
        <v>61743.3</v>
      </c>
      <c r="D26" s="58">
        <v>64319.9</v>
      </c>
      <c r="E26" s="68">
        <v>103016</v>
      </c>
      <c r="F26" s="5"/>
    </row>
    <row r="27" spans="1:6" ht="14.25">
      <c r="A27" s="91" t="s">
        <v>126</v>
      </c>
      <c r="B27" s="58">
        <v>27301.3</v>
      </c>
      <c r="C27" s="58">
        <v>22293.9</v>
      </c>
      <c r="D27" s="58">
        <v>21809.4</v>
      </c>
      <c r="E27" s="68">
        <v>23099.4</v>
      </c>
      <c r="F27" s="5"/>
    </row>
    <row r="28" spans="1:6" ht="14.25">
      <c r="A28" s="91" t="s">
        <v>127</v>
      </c>
      <c r="B28" s="58">
        <v>131065.4</v>
      </c>
      <c r="C28" s="58">
        <v>121390</v>
      </c>
      <c r="D28" s="58">
        <v>126371.9</v>
      </c>
      <c r="E28" s="68">
        <v>233322</v>
      </c>
      <c r="F28" s="5"/>
    </row>
    <row r="29" spans="1:6" ht="14.25">
      <c r="A29" s="91" t="s">
        <v>129</v>
      </c>
      <c r="B29" s="58">
        <v>85743.9</v>
      </c>
      <c r="C29" s="58">
        <v>75097.3</v>
      </c>
      <c r="D29" s="58">
        <v>77794.3</v>
      </c>
      <c r="E29" s="68">
        <v>121469.8</v>
      </c>
      <c r="F29" s="5"/>
    </row>
    <row r="30" spans="1:6" ht="14.25">
      <c r="A30" s="91" t="s">
        <v>130</v>
      </c>
      <c r="B30" s="58">
        <v>25139.4</v>
      </c>
      <c r="C30" s="58">
        <v>16140.6</v>
      </c>
      <c r="D30" s="58">
        <v>14774</v>
      </c>
      <c r="E30" s="68">
        <v>22010.9</v>
      </c>
      <c r="F30" s="5"/>
    </row>
    <row r="31" spans="1:6" ht="14.25">
      <c r="A31" s="91" t="s">
        <v>131</v>
      </c>
      <c r="B31" s="58">
        <v>637.6</v>
      </c>
      <c r="C31" s="58">
        <v>468.3</v>
      </c>
      <c r="D31" s="58">
        <v>529.8</v>
      </c>
      <c r="E31" s="68">
        <v>650.1</v>
      </c>
      <c r="F31" s="5"/>
    </row>
    <row r="32" spans="1:6" ht="14.25">
      <c r="A32" s="91" t="s">
        <v>132</v>
      </c>
      <c r="B32" s="58">
        <v>614.9</v>
      </c>
      <c r="C32" s="58">
        <v>769.5</v>
      </c>
      <c r="D32" s="58">
        <v>743.4</v>
      </c>
      <c r="E32" s="68">
        <v>1350.2</v>
      </c>
      <c r="F32" s="5"/>
    </row>
    <row r="33" spans="1:6" ht="14.25">
      <c r="A33" s="91" t="s">
        <v>133</v>
      </c>
      <c r="B33" s="58">
        <v>10836.3</v>
      </c>
      <c r="C33" s="58">
        <v>4831.3</v>
      </c>
      <c r="D33" s="58">
        <v>3059.3</v>
      </c>
      <c r="E33" s="68">
        <v>5336.4</v>
      </c>
      <c r="F33" s="5"/>
    </row>
    <row r="34" spans="1:6" ht="14.25">
      <c r="A34" s="91" t="s">
        <v>134</v>
      </c>
      <c r="B34" s="58">
        <v>2097.2</v>
      </c>
      <c r="C34" s="58">
        <v>1627</v>
      </c>
      <c r="D34" s="58">
        <v>575.1</v>
      </c>
      <c r="E34" s="68">
        <v>1258.4</v>
      </c>
      <c r="F34" s="5"/>
    </row>
    <row r="35" spans="1:6" ht="14.25">
      <c r="A35" s="91" t="s">
        <v>222</v>
      </c>
      <c r="B35" s="58">
        <v>1713.9</v>
      </c>
      <c r="C35" s="58">
        <v>1567.3</v>
      </c>
      <c r="D35" s="58">
        <v>1079.3</v>
      </c>
      <c r="E35" s="68">
        <v>1238.4</v>
      </c>
      <c r="F35" s="5"/>
    </row>
    <row r="36" spans="1:6" ht="14.25">
      <c r="A36" s="91" t="s">
        <v>135</v>
      </c>
      <c r="B36" s="58">
        <v>69729.3</v>
      </c>
      <c r="C36" s="58">
        <v>76431.9</v>
      </c>
      <c r="D36" s="58">
        <v>63954.7</v>
      </c>
      <c r="E36" s="68">
        <v>97126.6</v>
      </c>
      <c r="F36" s="5"/>
    </row>
    <row r="37" spans="1:6" ht="14.25">
      <c r="A37" s="91" t="s">
        <v>136</v>
      </c>
      <c r="B37" s="58">
        <v>2486</v>
      </c>
      <c r="C37" s="58">
        <v>3499.6</v>
      </c>
      <c r="D37" s="58">
        <v>1800.3</v>
      </c>
      <c r="E37" s="68">
        <v>3326.8</v>
      </c>
      <c r="F37" s="5"/>
    </row>
    <row r="38" spans="1:6" ht="14.25">
      <c r="A38" s="91" t="s">
        <v>137</v>
      </c>
      <c r="B38" s="58">
        <v>3967.5</v>
      </c>
      <c r="C38" s="58">
        <v>4802.9</v>
      </c>
      <c r="D38" s="58">
        <v>3735.9</v>
      </c>
      <c r="E38" s="68">
        <v>6452.4</v>
      </c>
      <c r="F38" s="5"/>
    </row>
    <row r="39" spans="1:6" ht="14.25">
      <c r="A39" s="91" t="s">
        <v>138</v>
      </c>
      <c r="B39" s="58">
        <v>8007.9</v>
      </c>
      <c r="C39" s="58">
        <v>7717.4</v>
      </c>
      <c r="D39" s="58">
        <v>6555</v>
      </c>
      <c r="E39" s="68">
        <v>9139</v>
      </c>
      <c r="F39" s="5"/>
    </row>
    <row r="40" spans="1:6" ht="14.25">
      <c r="A40" s="91" t="s">
        <v>139</v>
      </c>
      <c r="B40" s="58">
        <v>1119.8</v>
      </c>
      <c r="C40" s="58">
        <v>1392.5</v>
      </c>
      <c r="D40" s="58">
        <v>1036.8</v>
      </c>
      <c r="E40" s="68">
        <v>1419.1</v>
      </c>
      <c r="F40" s="5"/>
    </row>
    <row r="41" spans="1:6" ht="14.25">
      <c r="A41" s="91" t="s">
        <v>140</v>
      </c>
      <c r="B41" s="58">
        <v>4927.2</v>
      </c>
      <c r="C41" s="58">
        <v>2568</v>
      </c>
      <c r="D41" s="58">
        <v>3201.6</v>
      </c>
      <c r="E41" s="68">
        <v>4034.2</v>
      </c>
      <c r="F41" s="5"/>
    </row>
    <row r="42" spans="1:6" ht="14.25">
      <c r="A42" s="91" t="s">
        <v>141</v>
      </c>
      <c r="B42" s="58">
        <v>65094.2</v>
      </c>
      <c r="C42" s="58">
        <v>47343.3</v>
      </c>
      <c r="D42" s="58">
        <v>55355.8</v>
      </c>
      <c r="E42" s="68">
        <v>70316.7</v>
      </c>
      <c r="F42" s="5"/>
    </row>
    <row r="43" spans="1:6" ht="14.25">
      <c r="A43" s="91" t="s">
        <v>142</v>
      </c>
      <c r="B43" s="58">
        <v>44.6</v>
      </c>
      <c r="C43" s="58">
        <v>34.1</v>
      </c>
      <c r="D43" s="58">
        <v>43.1</v>
      </c>
      <c r="E43" s="68">
        <v>57.3</v>
      </c>
      <c r="F43" s="5"/>
    </row>
    <row r="44" spans="1:6" ht="14.25">
      <c r="A44" s="91" t="s">
        <v>143</v>
      </c>
      <c r="B44" s="58">
        <v>17487.6</v>
      </c>
      <c r="C44" s="58">
        <v>16418.5</v>
      </c>
      <c r="D44" s="58">
        <v>15538.4</v>
      </c>
      <c r="E44" s="68">
        <v>20846.8</v>
      </c>
      <c r="F44" s="5"/>
    </row>
    <row r="45" spans="1:6" ht="14.25">
      <c r="A45" s="91" t="s">
        <v>144</v>
      </c>
      <c r="B45" s="58">
        <v>7017.2</v>
      </c>
      <c r="C45" s="58">
        <v>7160.9</v>
      </c>
      <c r="D45" s="58">
        <v>6246.1</v>
      </c>
      <c r="E45" s="68">
        <v>9210.8</v>
      </c>
      <c r="F45" s="5"/>
    </row>
    <row r="46" spans="1:6" ht="14.25">
      <c r="A46" s="91" t="s">
        <v>200</v>
      </c>
      <c r="B46" s="58">
        <v>1871.4</v>
      </c>
      <c r="C46" s="58">
        <v>1503.9</v>
      </c>
      <c r="D46" s="58">
        <v>2188.9</v>
      </c>
      <c r="E46" s="68">
        <v>2673.4</v>
      </c>
      <c r="F46" s="5"/>
    </row>
    <row r="47" spans="1:6" ht="14.25">
      <c r="A47" s="91" t="s">
        <v>145</v>
      </c>
      <c r="B47" s="58">
        <v>2974.2</v>
      </c>
      <c r="C47" s="58">
        <v>2241.4</v>
      </c>
      <c r="D47" s="58">
        <v>2537.3</v>
      </c>
      <c r="E47" s="68">
        <v>2148.5</v>
      </c>
      <c r="F47" s="5"/>
    </row>
    <row r="48" spans="1:6" ht="14.25">
      <c r="A48" s="91" t="s">
        <v>146</v>
      </c>
      <c r="B48" s="58">
        <v>1465</v>
      </c>
      <c r="C48" s="58">
        <v>1468</v>
      </c>
      <c r="D48" s="58">
        <v>1125.7</v>
      </c>
      <c r="E48" s="68">
        <v>2367</v>
      </c>
      <c r="F48" s="5"/>
    </row>
    <row r="49" spans="1:6" ht="14.25">
      <c r="A49" s="91" t="s">
        <v>187</v>
      </c>
      <c r="B49" s="58">
        <v>2458.4</v>
      </c>
      <c r="C49" s="58">
        <v>2446.9</v>
      </c>
      <c r="D49" s="58">
        <v>2210.7</v>
      </c>
      <c r="E49" s="68">
        <v>2549.5</v>
      </c>
      <c r="F49" s="5"/>
    </row>
    <row r="50" spans="1:6" ht="15.75" customHeight="1">
      <c r="A50" s="90" t="s">
        <v>147</v>
      </c>
      <c r="B50" s="87">
        <v>690221.3</v>
      </c>
      <c r="C50" s="87">
        <v>597822.8</v>
      </c>
      <c r="D50" s="87">
        <v>591193.6</v>
      </c>
      <c r="E50" s="95">
        <v>887191.6</v>
      </c>
      <c r="F50" s="5"/>
    </row>
    <row r="51" spans="1:6" ht="3.75" customHeight="1">
      <c r="A51" s="91"/>
      <c r="B51" s="58"/>
      <c r="C51" s="58"/>
      <c r="D51" s="96"/>
      <c r="E51" s="96"/>
      <c r="F51" s="5"/>
    </row>
    <row r="52" spans="1:6" ht="13.5" customHeight="1">
      <c r="A52" s="91" t="s">
        <v>231</v>
      </c>
      <c r="B52" s="91"/>
      <c r="C52" s="58"/>
      <c r="D52" s="91"/>
      <c r="E52" s="91"/>
      <c r="F52" s="5"/>
    </row>
    <row r="53" spans="1:6" ht="13.5" customHeight="1">
      <c r="A53" s="91" t="s">
        <v>201</v>
      </c>
      <c r="B53" s="91"/>
      <c r="C53" s="58"/>
      <c r="D53" s="91"/>
      <c r="E53" s="91"/>
      <c r="F53" s="5"/>
    </row>
    <row r="54" spans="1:6" ht="6.75" customHeight="1">
      <c r="A54" s="91"/>
      <c r="B54" s="91"/>
      <c r="C54" s="58"/>
      <c r="D54" s="91"/>
      <c r="E54" s="91"/>
      <c r="F54" s="5"/>
    </row>
    <row r="55" spans="1:6" ht="13.5" customHeight="1">
      <c r="A55" s="134" t="s">
        <v>232</v>
      </c>
      <c r="B55" s="134"/>
      <c r="C55" s="134"/>
      <c r="D55" s="134"/>
      <c r="E55" s="134"/>
      <c r="F55" s="5"/>
    </row>
    <row r="56" spans="1:6" ht="13.5" customHeight="1">
      <c r="A56" s="97" t="s">
        <v>205</v>
      </c>
      <c r="B56" s="97"/>
      <c r="C56" s="97"/>
      <c r="D56" s="97"/>
      <c r="E56" s="97"/>
      <c r="F56" s="5"/>
    </row>
    <row r="57" spans="1:6" ht="6.75" customHeight="1">
      <c r="A57" s="71"/>
      <c r="B57" s="91"/>
      <c r="C57" s="58"/>
      <c r="D57" s="91"/>
      <c r="E57" s="91"/>
      <c r="F57" s="5"/>
    </row>
    <row r="58" spans="1:5" ht="13.5" customHeight="1">
      <c r="A58" s="91" t="s">
        <v>240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2023-02-10T13:51:29Z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